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5" activeTab="15"/>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9" r:id="rId14"/>
    <sheet name="43_R_PG" sheetId="38" r:id="rId15"/>
    <sheet name="44_R_Ko" sheetId="37" r:id="rId16"/>
    <sheet name="38_P_İl" sheetId="35"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MOD_KUR!#REF!</definedName>
    <definedName name="_Toc179712374" localSheetId="1">MOD_KUR!#REF!</definedName>
    <definedName name="_Toc266268040" localSheetId="1">MOD_KUR!#REF!</definedName>
    <definedName name="_xlnm._FilterDatabase" localSheetId="12" hidden="1">'37_P_Ac'!$A$8:$P$8</definedName>
    <definedName name="_xlnm._FilterDatabase" localSheetId="20" hidden="1">Yetkinlik_Egitim!$A$1:$D$299</definedName>
    <definedName name="OLE_LINK1" localSheetId="1">MOD_KUR!#REF!</definedName>
    <definedName name="OLE_LINK10" localSheetId="1">MOD_KUR!#REF!</definedName>
    <definedName name="OLE_LINK4" localSheetId="1">MOD_KUR!#REF!</definedName>
    <definedName name="OLE_LINK5" localSheetId="3">'21_K_IK'!#REF!</definedName>
    <definedName name="OLE_LINK9" localSheetId="1">MOD_KUR!#REF!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'37_P_Ac'!$A$1:$P$72</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MOD_KUR!#REF!</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D3" i="37" l="1"/>
  <c r="C3" i="37"/>
  <c r="B3" i="37"/>
  <c r="D2" i="37"/>
  <c r="C2" i="37"/>
  <c r="B2" i="37"/>
  <c r="D1" i="37"/>
  <c r="C1" i="37"/>
  <c r="B1" i="37"/>
  <c r="D3" i="38"/>
  <c r="C3" i="38"/>
  <c r="B3" i="38"/>
  <c r="D2" i="38"/>
  <c r="C2" i="38"/>
  <c r="B2" i="38"/>
  <c r="D1" i="38"/>
  <c r="C1" i="38"/>
  <c r="B1" i="38"/>
  <c r="D3" i="39"/>
  <c r="C3" i="39"/>
  <c r="B3" i="39"/>
  <c r="D2" i="39"/>
  <c r="C2" i="39"/>
  <c r="B2" i="39"/>
  <c r="D1" i="39"/>
  <c r="C1" i="39"/>
  <c r="B1" i="39"/>
  <c r="H17" i="38" l="1"/>
  <c r="H16" i="38"/>
  <c r="H15" i="38"/>
  <c r="H14" i="38"/>
  <c r="H13" i="38"/>
  <c r="H12" i="38"/>
  <c r="H11" i="38"/>
  <c r="H10" i="38"/>
  <c r="H9" i="38"/>
  <c r="B19" i="39"/>
  <c r="B18" i="39"/>
  <c r="B17" i="39"/>
  <c r="B16" i="39"/>
  <c r="B15" i="39"/>
  <c r="B14" i="39"/>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<sst xmlns="http://schemas.openxmlformats.org/spreadsheetml/2006/main" count="1670" uniqueCount="1128">
  <si>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</si>
  <si>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</si>
  <si>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</si>
  <si>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</si>
  <si>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</si>
  <si>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</si>
  <si>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</si>
  <si>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</si>
  <si>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</si>
  <si>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</si>
  <si>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</si>
  <si>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</si>
  <si>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</si>
  <si>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</si>
  <si>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</si>
  <si>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</si>
  <si>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</si>
  <si>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</si>
  <si>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</si>
  <si>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</si>
  <si>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</si>
  <si>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</si>
  <si>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</si>
  <si>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</si>
  <si>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</si>
  <si>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</si>
  <si>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</si>
  <si>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</si>
  <si>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</si>
  <si>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</si>
  <si>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</si>
  <si>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</si>
  <si>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</si>
  <si>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</si>
  <si>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</si>
  <si>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</si>
  <si>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</si>
  <si>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</si>
  <si>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</si>
  <si>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</si>
  <si>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</si>
  <si>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</si>
  <si>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</si>
  <si>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</si>
  <si>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</si>
  <si>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</si>
  <si>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</si>
  <si>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</si>
  <si>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</si>
  <si>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</si>
  <si>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</si>
  <si>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</si>
  <si>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</si>
  <si>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</si>
  <si>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</si>
  <si>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</si>
  <si>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</si>
  <si>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</si>
  <si>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</si>
  <si>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</si>
  <si>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</si>
  <si>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</si>
  <si>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</si>
  <si>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</si>
  <si>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</si>
  <si>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</si>
  <si>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</si>
  <si>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</si>
  <si>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</si>
  <si>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</si>
  <si>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</si>
  <si>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</si>
  <si>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</si>
  <si>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</si>
  <si>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</si>
  <si>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</si>
  <si>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</si>
  <si>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</si>
  <si>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</si>
  <si>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</si>
  <si>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</si>
  <si>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</si>
  <si>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</si>
  <si>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</si>
  <si>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</si>
  <si>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</si>
  <si>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</si>
  <si>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</si>
  <si>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</si>
  <si>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</si>
  <si>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</si>
  <si>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</si>
  <si>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</si>
  <si>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</si>
  <si>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</si>
  <si>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</si>
  <si>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</si>
  <si>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</si>
  <si>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</si>
  <si>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</si>
  <si>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</si>
  <si>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</si>
  <si>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</si>
  <si>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</si>
  <si>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</si>
  <si>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</si>
  <si>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</si>
  <si>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</si>
  <si>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</si>
  <si>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</si>
  <si>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</si>
  <si>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</si>
  <si>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</si>
  <si>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</si>
  <si>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</si>
  <si>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</si>
  <si>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</si>
  <si>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</si>
  <si>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</si>
  <si>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</si>
  <si>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</si>
  <si>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</si>
  <si>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</si>
  <si>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</si>
  <si>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</si>
  <si>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</si>
  <si>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</si>
  <si>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</si>
  <si>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</si>
  <si>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</si>
  <si>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</si>
  <si>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</si>
  <si>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</si>
  <si>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</si>
  <si>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</si>
  <si>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</si>
  <si>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</si>
  <si>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</si>
  <si>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</si>
  <si>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</si>
  <si>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</si>
  <si>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</si>
  <si>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</si>
  <si>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</si>
  <si>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</si>
  <si>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</si>
  <si>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</si>
  <si>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</si>
  <si>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</si>
  <si>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</si>
  <si>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</si>
  <si>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</si>
  <si>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</si>
  <si>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</si>
  <si>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</si>
  <si>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</si>
  <si>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</si>
  <si>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</si>
  <si>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</si>
  <si>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</si>
  <si>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</si>
  <si>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</si>
  <si>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</si>
  <si>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</si>
  <si>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</si>
  <si>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</si>
  <si>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</si>
  <si>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</si>
  <si>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</si>
  <si>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</si>
  <si>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</si>
  <si>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</si>
  <si>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</si>
  <si>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</si>
  <si>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</si>
  <si>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</si>
  <si>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</si>
  <si>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</si>
  <si>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</si>
  <si>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</si>
  <si>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</si>
  <si>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</si>
  <si>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</si>
  <si>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</si>
  <si>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</si>
  <si>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</si>
  <si>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</si>
  <si>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</si>
  <si>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</si>
  <si>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</si>
  <si>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</si>
  <si>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</si>
  <si>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</si>
  <si>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</si>
  <si>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</si>
  <si>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</si>
  <si>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</si>
  <si>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</si>
  <si>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</si>
  <si>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</si>
  <si>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</si>
  <si>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</si>
  <si>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</si>
  <si>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</si>
  <si>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</si>
  <si>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</si>
  <si>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</si>
  <si>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</si>
  <si>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</si>
  <si>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</si>
  <si>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</si>
  <si>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</si>
  <si>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</si>
  <si>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</si>
  <si>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</si>
  <si>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</si>
  <si>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</si>
  <si>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</si>
  <si>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</si>
  <si>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</si>
  <si>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</si>
  <si>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</si>
  <si>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</si>
  <si>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</si>
  <si>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</si>
  <si>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</si>
  <si>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</si>
  <si>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</si>
  <si>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</si>
  <si>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</si>
  <si>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</si>
  <si>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</si>
  <si>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</si>
  <si>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</si>
  <si>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</si>
  <si>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</si>
  <si>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</si>
  <si>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</si>
  <si>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</si>
  <si>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</si>
  <si>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</si>
  <si>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</si>
  <si>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</si>
  <si>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</si>
  <si>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</si>
  <si>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</si>
  <si>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</si>
  <si>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</si>
  <si>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</si>
  <si>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</si>
  <si>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</si>
  <si>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</si>
  <si>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</si>
  <si>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</si>
  <si>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</si>
  <si>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</si>
  <si>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</si>
  <si>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</si>
  <si>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</si>
  <si>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</si>
  <si>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</si>
  <si>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</si>
  <si>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</si>
  <si>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</si>
  <si>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</si>
  <si>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</si>
  <si>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</si>
  <si>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</si>
  <si>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</si>
  <si>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</si>
  <si>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</si>
  <si>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</si>
  <si>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</si>
  <si>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</si>
  <si>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</si>
  <si>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</si>
  <si>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</si>
  <si>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</si>
  <si>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</si>
  <si>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</si>
  <si>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</si>
  <si>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</si>
  <si>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</si>
  <si>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</si>
  <si>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</si>
  <si>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</si>
  <si>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</si>
  <si>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</si>
  <si>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</si>
  <si>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</si>
  <si>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</si>
  <si>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</si>
  <si>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</si>
  <si>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</si>
  <si>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</si>
  <si>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</si>
  <si>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</si>
  <si>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</si>
  <si>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</si>
  <si>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</si>
  <si>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</si>
  <si>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</si>
  <si>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</si>
  <si>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</si>
  <si>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</si>
  <si>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</si>
  <si>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</si>
  <si>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</si>
  <si>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</si>
  <si>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</si>
  <si>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</si>
  <si>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</si>
  <si>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</si>
  <si>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</si>
  <si>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</si>
  <si>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</si>
  <si>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</si>
  <si>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</si>
  <si>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</si>
  <si>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</si>
  <si>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</si>
  <si>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</si>
  <si>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</si>
  <si>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</si>
  <si>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</si>
  <si>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</si>
  <si>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</si>
  <si>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</si>
  <si>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</si>
  <si>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</si>
  <si>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</si>
  <si>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</si>
  <si>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</si>
  <si>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</si>
  <si>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</si>
  <si>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</si>
  <si>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</si>
  <si>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</si>
  <si>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</si>
  <si>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</si>
  <si>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</si>
  <si>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</si>
  <si>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</si>
  <si>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</si>
  <si>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</si>
  <si>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</si>
  <si>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</si>
  <si>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</si>
  <si>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</si>
  <si>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</si>
  <si>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</si>
  <si>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</si>
  <si>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</si>
  <si>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</si>
  <si>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</si>
  <si>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</si>
  <si>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</si>
  <si>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</si>
  <si>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</si>
  <si>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</si>
  <si>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</si>
  <si>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</si>
  <si>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</si>
  <si>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</si>
  <si>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</si>
  <si>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</si>
  <si>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</si>
  <si>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</si>
  <si>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</si>
  <si>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</si>
  <si>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</si>
  <si>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</si>
  <si>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</si>
  <si>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</si>
  <si>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</si>
  <si>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</si>
  <si>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</si>
  <si>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</si>
  <si>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</si>
  <si>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</si>
  <si>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</si>
  <si>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</si>
  <si>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</si>
  <si>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</si>
  <si>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</si>
  <si>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</si>
  <si>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</si>
  <si>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</si>
  <si>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</si>
  <si>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</si>
  <si>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</si>
  <si>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</si>
  <si>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</si>
  <si>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</si>
  <si>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</si>
  <si>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</si>
  <si>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</si>
  <si>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</si>
  <si>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</si>
  <si>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</si>
  <si>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</si>
  <si>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</si>
  <si>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</si>
  <si>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</si>
  <si>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</si>
  <si>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</si>
  <si>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</si>
  <si>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</si>
  <si>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</si>
  <si>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</si>
  <si>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</si>
  <si>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</si>
  <si>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</si>
  <si>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</si>
  <si>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</si>
  <si>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</si>
  <si>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</si>
  <si>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</si>
  <si>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</si>
  <si>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</si>
  <si>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</si>
  <si>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</si>
  <si>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</si>
  <si>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</si>
  <si>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</si>
  <si>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</si>
  <si>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</si>
  <si>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</si>
  <si>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</si>
  <si>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</si>
  <si>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</si>
  <si>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</si>
  <si>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</si>
  <si>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</si>
  <si>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</si>
  <si>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</si>
  <si>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</si>
  <si>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</si>
  <si>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</si>
  <si>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</si>
  <si>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</si>
  <si>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</si>
  <si>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</si>
  <si>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</si>
  <si>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</si>
  <si>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</si>
  <si>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</si>
  <si>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</si>
  <si>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</si>
  <si>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</si>
  <si>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</si>
  <si>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</si>
  <si>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</si>
  <si>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</si>
  <si>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</si>
  <si>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</si>
  <si>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</si>
  <si>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</si>
  <si>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</si>
  <si>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</si>
  <si>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</si>
  <si>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</si>
  <si>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</si>
  <si>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</si>
  <si>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</si>
  <si>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</si>
  <si>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</si>
  <si>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</si>
  <si>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</si>
  <si>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</si>
  <si>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</si>
  <si>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</si>
  <si>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</si>
  <si>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</si>
  <si>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</si>
  <si>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</si>
  <si>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</si>
  <si>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</si>
  <si>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</si>
  <si>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</si>
  <si>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</si>
  <si>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</si>
  <si>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</si>
  <si>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</si>
  <si>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</si>
  <si>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</si>
  <si>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</si>
  <si>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</si>
  <si>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</si>
  <si>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</si>
  <si>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</si>
  <si>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</si>
  <si>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</si>
  <si>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</si>
  <si>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</si>
  <si>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</si>
  <si>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</si>
  <si>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</si>
  <si>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</si>
  <si>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</si>
  <si>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</si>
  <si>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</si>
  <si>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</si>
  <si>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</si>
  <si>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</si>
  <si>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</si>
  <si>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</si>
  <si>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</si>
  <si>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</si>
  <si>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</si>
  <si>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</si>
  <si>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</si>
  <si>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</si>
  <si>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</si>
  <si>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</si>
  <si>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</si>
  <si>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</si>
  <si>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</si>
  <si>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</si>
  <si>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</si>
  <si>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</si>
  <si>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</si>
  <si>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</si>
  <si>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</si>
  <si>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</si>
  <si>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</si>
  <si>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</si>
  <si>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</si>
  <si>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</si>
  <si>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</si>
  <si>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</si>
  <si>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</si>
  <si>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</si>
  <si>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</si>
  <si>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</si>
  <si>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</si>
  <si>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</si>
  <si>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</si>
  <si>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</si>
  <si>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</si>
  <si>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</si>
  <si>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</si>
  <si>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</si>
  <si>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</si>
  <si>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</si>
  <si>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</si>
  <si>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</si>
  <si>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</si>
  <si>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</si>
  <si>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</si>
  <si>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</si>
  <si>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</si>
  <si>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</si>
  <si>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</si>
  <si>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</si>
  <si>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</si>
  <si>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</si>
  <si>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</si>
  <si>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</si>
  <si>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</si>
  <si>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</si>
  <si>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</si>
  <si>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</si>
  <si>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</si>
  <si>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</si>
  <si>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</si>
  <si>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</si>
  <si>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</si>
  <si>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</si>
  <si>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</si>
  <si>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</si>
  <si>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</si>
  <si>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</si>
  <si>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</si>
  <si>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</si>
  <si>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</si>
  <si>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</si>
  <si>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</si>
  <si>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</si>
  <si>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</si>
  <si>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</si>
  <si>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</si>
  <si>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</si>
  <si>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</si>
  <si>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</si>
  <si>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</si>
  <si>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</si>
  <si>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</si>
  <si>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</si>
  <si>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</si>
  <si>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</si>
  <si>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</si>
  <si>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</si>
  <si>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</si>
  <si>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</si>
  <si>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</si>
  <si>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</si>
  <si>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</si>
  <si>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</si>
  <si>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</si>
  <si>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</si>
  <si>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</si>
  <si>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</si>
  <si>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</si>
  <si>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</si>
  <si>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</si>
  <si>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</si>
  <si>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</si>
  <si>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</si>
  <si>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</si>
  <si>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</si>
  <si>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</si>
  <si>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</si>
  <si>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</si>
  <si>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</si>
  <si>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</si>
  <si>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</si>
  <si>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</si>
  <si>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</si>
  <si>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</si>
  <si>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</si>
  <si>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</si>
  <si>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</si>
  <si>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</si>
  <si>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</si>
  <si>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</si>
  <si>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</si>
  <si>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</si>
  <si>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</si>
  <si>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</si>
  <si>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</si>
  <si>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</si>
  <si>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</si>
  <si>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</si>
  <si>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</si>
  <si>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</si>
  <si>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</si>
  <si>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</si>
  <si>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</si>
  <si>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</si>
  <si>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</si>
  <si>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</si>
  <si>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</si>
  <si>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</si>
  <si>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</si>
  <si>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</si>
  <si>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</si>
  <si>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</si>
  <si>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</si>
  <si>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</si>
  <si>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</si>
  <si>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</si>
  <si>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</si>
  <si>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</si>
  <si>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</si>
  <si>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</si>
  <si>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</si>
  <si>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</si>
  <si>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</si>
  <si>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</si>
  <si>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</si>
  <si>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</si>
  <si>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</si>
  <si>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</si>
  <si>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</si>
  <si>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</si>
  <si>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</si>
  <si>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</si>
  <si>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</si>
  <si>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</si>
  <si>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</si>
  <si>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</si>
  <si>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</si>
  <si>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</si>
  <si>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</si>
  <si>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</si>
  <si>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</si>
  <si>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</si>
  <si>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</si>
  <si>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</si>
  <si>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</si>
  <si>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</si>
  <si>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</si>
  <si>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</si>
  <si>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</si>
  <si>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</si>
  <si>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</si>
  <si>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</si>
  <si>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</si>
  <si>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</si>
  <si>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</si>
  <si>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</si>
  <si>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</si>
  <si>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</si>
  <si>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</si>
  <si>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</si>
  <si>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</si>
  <si>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</si>
  <si>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</si>
  <si>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</si>
  <si>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</si>
  <si>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</si>
  <si>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</si>
  <si>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</si>
  <si>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</si>
  <si>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</si>
  <si>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</si>
  <si>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</si>
  <si>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</si>
  <si>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</si>
  <si>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</si>
  <si>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</si>
  <si>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</si>
  <si>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</si>
  <si>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</si>
  <si>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</si>
  <si>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</si>
  <si>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</si>
  <si>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</si>
  <si>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</si>
  <si>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</si>
  <si>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</si>
  <si>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</si>
  <si>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</si>
  <si>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</si>
  <si>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</si>
  <si>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</si>
  <si>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</si>
  <si>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</si>
  <si>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</si>
  <si>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</si>
  <si>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</si>
  <si>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</si>
  <si>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</si>
  <si>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</si>
  <si>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</si>
  <si>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</si>
  <si>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</si>
  <si>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</si>
  <si>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</si>
  <si>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</si>
  <si>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</si>
  <si>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</si>
  <si>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</si>
  <si>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</si>
  <si>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</si>
  <si>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</si>
  <si>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</si>
  <si>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</si>
  <si>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</si>
  <si>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</si>
  <si>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</si>
  <si>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</si>
  <si>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</si>
  <si>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</si>
  <si>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</si>
  <si>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</si>
  <si>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</si>
  <si>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</si>
  <si>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</si>
  <si>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</si>
  <si>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</si>
  <si>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</si>
  <si>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</si>
  <si>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</si>
  <si>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</si>
  <si>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</si>
  <si>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</si>
  <si>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</si>
  <si>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</si>
  <si>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</si>
  <si>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</si>
  <si>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</si>
  <si>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</si>
  <si>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</si>
  <si>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</si>
  <si>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</si>
  <si>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</si>
  <si>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</si>
  <si>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</si>
  <si>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</si>
  <si>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</si>
  <si>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</si>
  <si>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</si>
  <si>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</si>
  <si>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</si>
  <si>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</si>
  <si>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</si>
  <si>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</si>
  <si>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</si>
  <si>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</si>
  <si>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</si>
  <si>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</si>
  <si>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</si>
  <si>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</si>
  <si>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</si>
  <si>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</si>
  <si>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</si>
  <si>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</si>
  <si>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</si>
  <si>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</si>
  <si>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</si>
  <si>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</si>
  <si>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</si>
  <si>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</si>
  <si>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</si>
  <si>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</si>
  <si>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</si>
  <si>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</si>
  <si>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</si>
  <si>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</si>
  <si>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</si>
  <si>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</si>
  <si>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</si>
  <si>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</si>
  <si>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</si>
  <si>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</si>
  <si>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</si>
  <si>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</si>
  <si>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</si>
  <si>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</si>
  <si>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</si>
  <si>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</si>
  <si>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</si>
  <si>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</si>
  <si>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</si>
  <si>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</si>
  <si>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</si>
  <si>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</si>
  <si>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</si>
  <si>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</si>
  <si>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</si>
  <si>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</si>
  <si>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</si>
  <si>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</si>
  <si>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</si>
  <si>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</si>
  <si>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</si>
  <si>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</si>
  <si>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</si>
  <si>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</si>
  <si>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</si>
  <si>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</si>
  <si>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</si>
  <si>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</si>
  <si>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</si>
  <si>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</si>
  <si>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</si>
  <si>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</si>
  <si>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</si>
  <si>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</si>
  <si>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</si>
  <si>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</si>
  <si>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</si>
  <si>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</si>
  <si>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</si>
  <si>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</si>
  <si>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</si>
  <si>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</si>
  <si>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</si>
  <si>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</si>
  <si>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</si>
  <si>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</si>
  <si>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</si>
  <si>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</si>
  <si>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</si>
  <si>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</si>
  <si>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</si>
  <si>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</si>
  <si>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</si>
  <si>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</si>
  <si>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</si>
  <si>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</si>
  <si>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</si>
  <si>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</si>
  <si>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</si>
  <si>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</si>
  <si>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</si>
  <si>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</si>
  <si>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</si>
  <si>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</si>
  <si>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</si>
  <si>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</si>
  <si>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</si>
  <si>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</si>
  <si>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</si>
  <si>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</si>
  <si>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</si>
  <si>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</si>
  <si>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</si>
  <si>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</si>
  <si>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</si>
  <si>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</si>
  <si>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</si>
  <si>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</si>
  <si>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</si>
  <si>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</si>
  <si>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</si>
  <si>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</si>
  <si>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</si>
  <si>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</si>
  <si>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</si>
  <si>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</si>
  <si>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</si>
  <si>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</si>
  <si>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</si>
  <si>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</si>
  <si>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</si>
  <si>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</si>
  <si>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</si>
  <si>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</si>
  <si>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</si>
  <si>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</si>
  <si>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</si>
  <si>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</si>
  <si>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</si>
  <si>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</si>
  <si>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</si>
  <si>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</si>
  <si>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</si>
  <si>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</si>
  <si>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</si>
  <si>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</si>
  <si>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</si>
  <si>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</si>
  <si>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</si>
  <si>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</si>
  <si>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</si>
  <si>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</si>
  <si>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</si>
  <si>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</si>
  <si>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</si>
  <si>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</si>
  <si>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</si>
  <si>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</si>
  <si>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</si>
  <si>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</si>
  <si>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</si>
  <si>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</si>
  <si>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</si>
  <si>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</si>
  <si>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</si>
  <si>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</si>
  <si>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</si>
  <si>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</si>
  <si>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</si>
  <si>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</si>
  <si>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</si>
  <si>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</si>
  <si>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</si>
  <si>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</si>
  <si>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</si>
  <si>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</si>
  <si>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</si>
  <si>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</si>
  <si>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</si>
  <si>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</si>
  <si>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</si>
  <si>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</si>
  <si>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</si>
  <si>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</si>
  <si>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</si>
  <si>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</si>
  <si>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</si>
  <si>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</si>
  <si>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</si>
  <si>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</si>
  <si>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</si>
  <si>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</si>
  <si>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</si>
  <si>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</si>
  <si>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</si>
  <si>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</si>
  <si>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</si>
  <si>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</si>
  <si>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</si>
  <si>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</si>
  <si>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</si>
  <si>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</si>
  <si>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</si>
  <si>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</si>
  <si>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</si>
  <si>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</si>
  <si>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</si>
  <si>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</si>
  <si>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</si>
  <si>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</si>
  <si>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</si>
  <si>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</si>
  <si>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</si>
  <si>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</si>
  <si>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</si>
  <si>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</si>
  <si>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</si>
  <si>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</si>
  <si>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</si>
  <si>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</si>
  <si>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</si>
  <si>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</si>
  <si>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</si>
  <si>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</si>
  <si>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</si>
  <si>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</si>
  <si>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</si>
  <si>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</si>
  <si>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</si>
  <si>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</si>
  <si>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</si>
  <si>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</si>
  <si>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</si>
  <si>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</si>
  <si>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</si>
  <si>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</si>
  <si>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</si>
  <si>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</si>
  <si>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</si>
  <si>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</si>
  <si>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</si>
  <si>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</si>
  <si>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</si>
  <si>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</si>
  <si>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</si>
  <si>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</si>
  <si>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</si>
  <si>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</si>
  <si>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</si>
  <si>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</si>
  <si>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</si>
  <si>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</si>
  <si>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</si>
  <si>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</si>
  <si>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</si>
  <si>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</si>
  <si>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</si>
  <si>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</si>
  <si>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</si>
  <si>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</si>
  <si>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</si>
  <si>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</si>
  <si>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</si>
  <si>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</si>
  <si>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</si>
  <si>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</si>
  <si>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</si>
  <si>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</si>
  <si>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</si>
  <si>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</si>
  <si>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</si>
  <si>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</si>
  <si>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</si>
  <si>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Personel Bilgi Formu İşlem Süreci - İstatistik</t>
  </si>
  <si>
    <t>Personel Müdürü</t>
  </si>
  <si>
    <t>Servis Görevlisi</t>
  </si>
  <si>
    <t>Servis Sorumlusu</t>
  </si>
  <si>
    <t>Defterdar</t>
  </si>
  <si>
    <t>Bilgisayar</t>
  </si>
  <si>
    <t>Yazıcı</t>
  </si>
  <si>
    <t>Yılın Ocak Ve Temmuz Ayı</t>
  </si>
  <si>
    <t>1</t>
  </si>
  <si>
    <t>Vekalet Bilgi Formu</t>
  </si>
  <si>
    <t>2</t>
  </si>
  <si>
    <t>PERGEN'e Gönderme Yazısı</t>
  </si>
  <si>
    <t xml:space="preserve"> Personel Bilgi Formu</t>
  </si>
  <si>
    <t>Servis  Görevlisi</t>
  </si>
  <si>
    <t>Yazılı</t>
  </si>
  <si>
    <t>Tek Yönlü</t>
  </si>
  <si>
    <t>Personel Bilgi Formu Süreci İstatistik  İletişim Akış Diyagramı</t>
  </si>
  <si>
    <t>Her Seferinde</t>
  </si>
  <si>
    <t>Yılın  Ocak Ve Temmuz Ayının İlk Haftasında  Başlar.</t>
  </si>
  <si>
    <t xml:space="preserve">Defterdarlık Valilik Atamalı Gider Personel Bilgilerinin  İncelenmesi   </t>
  </si>
  <si>
    <t>Defterdarlık ,  Merkez, Gider Birim Müdürlükleri Ve İlçe Malmüdürlükleri Bilgilerinin İlgilli Forma İşlenmesi</t>
  </si>
  <si>
    <t>Personel  Bilgi Formu  PERGEN'e Gönderme Yazısı Ekinde Gönderilir.</t>
  </si>
  <si>
    <t>PERGEN'e Personel Bilgi Formu Ve Gönderme Yazısı İmzalandıktan Sonra  PERGEN'e Gönderilmesi</t>
  </si>
  <si>
    <t>Batman Defterdarlığı Personel Müdürlüğü</t>
  </si>
  <si>
    <t>İstatistik İşlemleri</t>
  </si>
  <si>
    <t>Valilik Atamalı Personel Bilgileri</t>
  </si>
  <si>
    <t>Yılın Ocak Ve Temmuz  Aylarında Hazırlanır ve PERGEN'E Göndrilir.</t>
  </si>
  <si>
    <t>Valilik Atamalı Personel Bilgilerinin Doğru Ve Eksiksiz Olarak İlgili Formlara İşlenmesi Ve PERGEN'e Gönderilmesi</t>
  </si>
  <si>
    <t>Valilik Atamalı Personel Bilgi Formu</t>
  </si>
  <si>
    <t>Bilgi Verme</t>
  </si>
  <si>
    <t>Onay Alma</t>
  </si>
  <si>
    <t>Personel  Bilgi Formları Gönderme Yazılarının Personel Müdürü Ve Defterdar Tarafından İmzalanması</t>
  </si>
  <si>
    <t xml:space="preserve">Personel  Bilgi Formları Gönderme Yazılarının Servis Görevlisi, Servis Sorumlusu, Ve Personel Müdürü Tarafından Paraflanır. Vali a.Defterdar Tarafından İmzalanır.
</t>
  </si>
  <si>
    <t>Vali a. Defterdar</t>
  </si>
  <si>
    <t xml:space="preserve">Servis Srumlusu </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</si>
  <si>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</si>
  <si>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</si>
  <si>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</si>
  <si>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</si>
  <si>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</si>
  <si>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</si>
  <si>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Hazırlayan: V.H.K.İ.</t>
  </si>
  <si>
    <t>Onaylayan: Personel Müdürü</t>
  </si>
  <si>
    <t>Mehtap KIROĞLU AĞIRMAN</t>
  </si>
  <si>
    <t>Gülay KORKMAZ</t>
  </si>
  <si>
    <t>Mehtap KIROĞLU AĞIRMAN VHKİ</t>
  </si>
  <si>
    <t>Gülay KORKMAZ Personel Müdürü</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</si>
  <si>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</si>
  <si>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</si>
  <si>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</si>
  <si>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</si>
  <si>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</si>
  <si>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</si>
  <si>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</si>
  <si>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</si>
  <si>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</si>
  <si>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</si>
  <si>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</si>
  <si>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</si>
  <si>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</si>
  <si>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</si>
  <si>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</si>
  <si>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</si>
  <si>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</si>
  <si>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</si>
  <si>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</si>
  <si>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</si>
  <si>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</si>
  <si>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</si>
  <si>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Süreç Kontrolü</t>
  </si>
  <si>
    <t>EBYS</t>
  </si>
  <si>
    <t>mehtap.kiroglu@maliye.gov.tr</t>
  </si>
  <si>
    <t>Personel Müdürlüğü Servisi</t>
  </si>
  <si>
    <t>V.H.K.İ.</t>
  </si>
  <si>
    <t>Süre</t>
  </si>
  <si>
    <t>Risk ve Karşılaşılan Sorunlar</t>
  </si>
  <si>
    <t>20 dk.</t>
  </si>
  <si>
    <t>50 dk.</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</si>
</sst>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
      <b/>
      <sz val="12"/>
      <color indexed="8"/>
      <name val="Gill Sans MT"/>
      <family val="2"/>
    </font>
    <font>
      <b/>
      <sz val="12"/>
      <color indexed="8"/>
      <name val="Gill Sans MT"/>
      <family val="2"/>
      <charset val="162"/>
    </font>
    <font>
      <sz val="10"/>
      <color rgb="FFFF0000"/>
      <name val="Gill Sans MT"/>
      <family val="2"/>
      <charset val="162"/>
    </font>
    <font>
      <b/>
      <sz val="14"/>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4" fillId="0" borderId="1" xfId="0" quotePrefix="1" applyNumberFormat="1" applyFont="1" applyBorder="1" applyAlignment="1" applyProtection="1">
      <alignment wrapText="1"/>
      <protection locked="0"/>
    </xf>
    <xf numFmtId="0" fontId="40" fillId="0" borderId="1" xfId="0" applyFont="1" applyBorder="1" applyProtection="1">
      <protection locked="0"/>
    </xf>
    <xf numFmtId="0" fontId="40" fillId="0" borderId="1" xfId="0" applyFont="1" applyBorder="1" applyAlignment="1" applyProtection="1">
      <alignment horizontal="left"/>
      <protection locked="0"/>
    </xf>
    <xf numFmtId="0" fontId="40" fillId="3" borderId="1" xfId="0" applyFont="1" applyFill="1" applyBorder="1" applyProtection="1">
      <protection locked="0"/>
    </xf>
    <xf numFmtId="0" fontId="40" fillId="3" borderId="1" xfId="0" applyFont="1" applyFill="1" applyBorder="1" applyAlignment="1" applyProtection="1">
      <alignment wrapText="1"/>
      <protection locked="0"/>
    </xf>
    <xf numFmtId="0" fontId="37" fillId="3" borderId="1" xfId="1" applyFill="1" applyBorder="1" applyAlignment="1" applyProtection="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7" fillId="0" borderId="0" xfId="0" applyFont="1" applyBorder="1"/>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41" fillId="2" borderId="1" xfId="0" applyFont="1" applyFill="1" applyBorder="1" applyAlignment="1" applyProtection="1">
      <alignment vertical="center"/>
      <protection locked="0"/>
    </xf>
    <xf numFmtId="0" fontId="42" fillId="2" borderId="1" xfId="0" applyFont="1" applyFill="1" applyBorder="1" applyAlignment="1" applyProtection="1">
      <alignment vertical="top"/>
      <protection locked="0"/>
    </xf>
    <xf numFmtId="0" fontId="1" fillId="3" borderId="1" xfId="0" applyFont="1" applyFill="1" applyBorder="1" applyAlignment="1" applyProtection="1">
      <alignment vertical="center" wrapText="1"/>
      <protection locked="0"/>
    </xf>
    <xf numFmtId="0" fontId="43" fillId="5" borderId="1" xfId="0" applyFont="1" applyFill="1" applyBorder="1" applyProtection="1">
      <protection locked="0"/>
    </xf>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42" fillId="2" borderId="1" xfId="0" applyFont="1" applyFill="1" applyBorder="1" applyAlignment="1">
      <alignment vertical="center"/>
    </xf>
    <xf numFmtId="0" fontId="42" fillId="2" borderId="1" xfId="0" applyFont="1" applyFill="1" applyBorder="1" applyAlignment="1">
      <alignment vertical="center"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3" borderId="0" xfId="0" applyFill="1" applyBorder="1"/>
    <xf numFmtId="0" fontId="0" fillId="3" borderId="11" xfId="0" applyFill="1" applyBorder="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7" xfId="0" applyBorder="1" applyAlignment="1">
      <alignment horizontal="center" wrapText="1"/>
    </xf>
    <xf numFmtId="0" fontId="0" fillId="0" borderId="3" xfId="0" applyBorder="1" applyAlignment="1">
      <alignment horizontal="center" wrapText="1"/>
    </xf>
    <xf numFmtId="0" fontId="0" fillId="0" borderId="38" xfId="0" applyBorder="1" applyAlignment="1">
      <alignment horizontal="center" wrapText="1"/>
    </xf>
    <xf numFmtId="0" fontId="33" fillId="0" borderId="0" xfId="0" applyFont="1" applyAlignment="1">
      <alignment horizontal="center"/>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24" xfId="0" applyFont="1" applyFill="1" applyBorder="1" applyAlignment="1">
      <alignment horizontal="left" wrapText="1"/>
    </xf>
    <xf numFmtId="0" fontId="39" fillId="3" borderId="0" xfId="0" applyFont="1" applyFill="1" applyBorder="1" applyAlignment="1">
      <alignment horizontal="left" wrapText="1"/>
    </xf>
    <xf numFmtId="0" fontId="0" fillId="3" borderId="24" xfId="0" applyFill="1" applyBorder="1" applyAlignment="1">
      <alignment horizontal="left" wrapText="1"/>
    </xf>
    <xf numFmtId="0" fontId="0" fillId="3" borderId="0" xfId="0" applyFill="1" applyBorder="1" applyAlignment="1">
      <alignment horizontal="left" wrapText="1"/>
    </xf>
    <xf numFmtId="0" fontId="44" fillId="2" borderId="2" xfId="0" applyFont="1" applyFill="1" applyBorder="1" applyAlignment="1">
      <alignment horizontal="left" vertical="center"/>
    </xf>
    <xf numFmtId="0" fontId="44" fillId="2" borderId="3" xfId="0" applyFont="1" applyFill="1" applyBorder="1" applyAlignment="1">
      <alignment horizontal="left" vertical="center"/>
    </xf>
    <xf numFmtId="0" fontId="44" fillId="2" borderId="4" xfId="0" applyFont="1" applyFill="1" applyBorder="1" applyAlignment="1">
      <alignment horizontal="left" vertical="center"/>
    </xf>
    <xf numFmtId="0" fontId="44" fillId="2" borderId="5" xfId="0" applyFont="1" applyFill="1" applyBorder="1" applyAlignment="1">
      <alignment horizontal="left" vertical="center"/>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33"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561732</xdr:colOff>
      <xdr:row>28</xdr:row>
      <xdr:rowOff>73269</xdr:rowOff>
    </xdr:from>
    <xdr:to>
      <xdr:col>1</xdr:col>
      <xdr:colOff>805963</xdr:colOff>
      <xdr:row>28</xdr:row>
      <xdr:rowOff>134326</xdr:rowOff>
    </xdr:to>
    <xdr:sp macro="" textlink="">
      <xdr:nvSpPr>
        <xdr:cNvPr id="66" name="65 Sağ Ok"/>
        <xdr:cNvSpPr/>
      </xdr:nvSpPr>
      <xdr:spPr>
        <a:xfrm>
          <a:off x="2723907" y="622641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598366</xdr:colOff>
      <xdr:row>32</xdr:row>
      <xdr:rowOff>73268</xdr:rowOff>
    </xdr:from>
    <xdr:to>
      <xdr:col>1</xdr:col>
      <xdr:colOff>830385</xdr:colOff>
      <xdr:row>32</xdr:row>
      <xdr:rowOff>134326</xdr:rowOff>
    </xdr:to>
    <xdr:sp macro="" textlink="">
      <xdr:nvSpPr>
        <xdr:cNvPr id="67" name="66 Sol Ok"/>
        <xdr:cNvSpPr/>
      </xdr:nvSpPr>
      <xdr:spPr>
        <a:xfrm>
          <a:off x="2760541" y="710271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0</xdr:col>
      <xdr:colOff>676275</xdr:colOff>
      <xdr:row>64</xdr:row>
      <xdr:rowOff>28575</xdr:rowOff>
    </xdr:from>
    <xdr:to>
      <xdr:col>0</xdr:col>
      <xdr:colOff>1171575</xdr:colOff>
      <xdr:row>67</xdr:row>
      <xdr:rowOff>9525</xdr:rowOff>
    </xdr:to>
    <xdr:pic>
      <xdr:nvPicPr>
        <xdr:cNvPr id="6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935075"/>
          <a:ext cx="1285875" cy="638175"/>
        </a:xfrm>
        <a:prstGeom prst="rect">
          <a:avLst/>
        </a:prstGeom>
        <a:noFill/>
        <a:ln w="9525">
          <a:noFill/>
          <a:miter lim="800000"/>
          <a:headEnd/>
          <a:tailEnd/>
        </a:ln>
      </xdr:spPr>
    </xdr:pic>
    <xdr:clientData/>
  </xdr:twoCellAnchor>
  <xdr:twoCellAnchor>
    <xdr:from>
      <xdr:col>0</xdr:col>
      <xdr:colOff>425775</xdr:colOff>
      <xdr:row>2</xdr:row>
      <xdr:rowOff>91995</xdr:rowOff>
    </xdr:from>
    <xdr:to>
      <xdr:col>0</xdr:col>
      <xdr:colOff>1134054</xdr:colOff>
      <xdr:row>3</xdr:row>
      <xdr:rowOff>179918</xdr:rowOff>
    </xdr:to>
    <xdr:sp macro="" textlink="">
      <xdr:nvSpPr>
        <xdr:cNvPr id="69" name="68 Akış Çizelgesi: İşlem"/>
        <xdr:cNvSpPr/>
      </xdr:nvSpPr>
      <xdr:spPr>
        <a:xfrm>
          <a:off x="1111575" y="5491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390769</xdr:colOff>
      <xdr:row>15</xdr:row>
      <xdr:rowOff>61056</xdr:rowOff>
    </xdr:from>
    <xdr:to>
      <xdr:col>0</xdr:col>
      <xdr:colOff>1196732</xdr:colOff>
      <xdr:row>16</xdr:row>
      <xdr:rowOff>73268</xdr:rowOff>
    </xdr:to>
    <xdr:sp macro="" textlink="">
      <xdr:nvSpPr>
        <xdr:cNvPr id="70" name="69 Akış Çizelgesi: Sonlandırıcı"/>
        <xdr:cNvSpPr/>
      </xdr:nvSpPr>
      <xdr:spPr>
        <a:xfrm>
          <a:off x="1076569" y="33662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378559</xdr:colOff>
      <xdr:row>8</xdr:row>
      <xdr:rowOff>134320</xdr:rowOff>
    </xdr:from>
    <xdr:to>
      <xdr:col>0</xdr:col>
      <xdr:colOff>1111251</xdr:colOff>
      <xdr:row>10</xdr:row>
      <xdr:rowOff>61051</xdr:rowOff>
    </xdr:to>
    <xdr:sp macro="" textlink="">
      <xdr:nvSpPr>
        <xdr:cNvPr id="71" name="70 Akış Çizelgesi: Karar"/>
        <xdr:cNvSpPr/>
      </xdr:nvSpPr>
      <xdr:spPr>
        <a:xfrm>
          <a:off x="1064359" y="19059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402980</xdr:colOff>
      <xdr:row>10</xdr:row>
      <xdr:rowOff>207581</xdr:rowOff>
    </xdr:from>
    <xdr:to>
      <xdr:col>0</xdr:col>
      <xdr:colOff>1172309</xdr:colOff>
      <xdr:row>12</xdr:row>
      <xdr:rowOff>134312</xdr:rowOff>
    </xdr:to>
    <xdr:sp macro="" textlink="">
      <xdr:nvSpPr>
        <xdr:cNvPr id="72" name="71 Akış Çizelgesi: Önceden Tanımlı İşlem"/>
        <xdr:cNvSpPr/>
      </xdr:nvSpPr>
      <xdr:spPr>
        <a:xfrm>
          <a:off x="1088780" y="24173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525097</xdr:colOff>
      <xdr:row>13</xdr:row>
      <xdr:rowOff>24407</xdr:rowOff>
    </xdr:from>
    <xdr:to>
      <xdr:col>0</xdr:col>
      <xdr:colOff>1135674</xdr:colOff>
      <xdr:row>14</xdr:row>
      <xdr:rowOff>183157</xdr:rowOff>
    </xdr:to>
    <xdr:sp macro="" textlink="">
      <xdr:nvSpPr>
        <xdr:cNvPr id="73" name="72 Akış Çizelgesi: Belge"/>
        <xdr:cNvSpPr/>
      </xdr:nvSpPr>
      <xdr:spPr>
        <a:xfrm>
          <a:off x="1210897" y="28914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500673</xdr:colOff>
      <xdr:row>16</xdr:row>
      <xdr:rowOff>183174</xdr:rowOff>
    </xdr:from>
    <xdr:to>
      <xdr:col>0</xdr:col>
      <xdr:colOff>1147885</xdr:colOff>
      <xdr:row>18</xdr:row>
      <xdr:rowOff>24424</xdr:rowOff>
    </xdr:to>
    <xdr:sp macro="" textlink="">
      <xdr:nvSpPr>
        <xdr:cNvPr id="74" name="73 Köşeli Çift Ayraç"/>
        <xdr:cNvSpPr/>
      </xdr:nvSpPr>
      <xdr:spPr>
        <a:xfrm>
          <a:off x="1186473" y="37074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488459</xdr:colOff>
      <xdr:row>23</xdr:row>
      <xdr:rowOff>48846</xdr:rowOff>
    </xdr:from>
    <xdr:to>
      <xdr:col>0</xdr:col>
      <xdr:colOff>1184518</xdr:colOff>
      <xdr:row>24</xdr:row>
      <xdr:rowOff>97693</xdr:rowOff>
    </xdr:to>
    <xdr:sp macro="" textlink="">
      <xdr:nvSpPr>
        <xdr:cNvPr id="75" name="74 Köşeli Çift Ayraç"/>
        <xdr:cNvSpPr/>
      </xdr:nvSpPr>
      <xdr:spPr>
        <a:xfrm>
          <a:off x="1174259" y="51066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451827</xdr:colOff>
      <xdr:row>28</xdr:row>
      <xdr:rowOff>219806</xdr:rowOff>
    </xdr:from>
    <xdr:to>
      <xdr:col>0</xdr:col>
      <xdr:colOff>1331058</xdr:colOff>
      <xdr:row>30</xdr:row>
      <xdr:rowOff>158748</xdr:rowOff>
    </xdr:to>
    <xdr:sp macro="" textlink="">
      <xdr:nvSpPr>
        <xdr:cNvPr id="76" name="75 Akış Çizelgesi: Ayıkla"/>
        <xdr:cNvSpPr/>
      </xdr:nvSpPr>
      <xdr:spPr>
        <a:xfrm>
          <a:off x="1137627" y="63729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0</xdr:col>
      <xdr:colOff>573943</xdr:colOff>
      <xdr:row>18</xdr:row>
      <xdr:rowOff>158744</xdr:rowOff>
    </xdr:from>
    <xdr:to>
      <xdr:col>0</xdr:col>
      <xdr:colOff>1013558</xdr:colOff>
      <xdr:row>20</xdr:row>
      <xdr:rowOff>73264</xdr:rowOff>
    </xdr:to>
    <xdr:sp macro="" textlink="">
      <xdr:nvSpPr>
        <xdr:cNvPr id="77" name="76 Akış Çizelgesi: Bağlayıcı"/>
        <xdr:cNvSpPr/>
      </xdr:nvSpPr>
      <xdr:spPr>
        <a:xfrm>
          <a:off x="1259743" y="41211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500680</xdr:colOff>
      <xdr:row>20</xdr:row>
      <xdr:rowOff>219800</xdr:rowOff>
    </xdr:from>
    <xdr:to>
      <xdr:col>0</xdr:col>
      <xdr:colOff>1099041</xdr:colOff>
      <xdr:row>22</xdr:row>
      <xdr:rowOff>85480</xdr:rowOff>
    </xdr:to>
    <xdr:sp macro="" textlink="">
      <xdr:nvSpPr>
        <xdr:cNvPr id="78" name="77 Akış Çizelgesi: Manyetik Disk"/>
        <xdr:cNvSpPr/>
      </xdr:nvSpPr>
      <xdr:spPr>
        <a:xfrm>
          <a:off x="1186480" y="46203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262289</xdr:colOff>
      <xdr:row>9</xdr:row>
      <xdr:rowOff>30194</xdr:rowOff>
    </xdr:from>
    <xdr:to>
      <xdr:col>1</xdr:col>
      <xdr:colOff>653059</xdr:colOff>
      <xdr:row>9</xdr:row>
      <xdr:rowOff>201155</xdr:rowOff>
    </xdr:to>
    <xdr:sp macro="" textlink="">
      <xdr:nvSpPr>
        <xdr:cNvPr id="79" name="78 Sağ Ok"/>
        <xdr:cNvSpPr/>
      </xdr:nvSpPr>
      <xdr:spPr>
        <a:xfrm>
          <a:off x="2424464" y="20209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255933</xdr:colOff>
      <xdr:row>11</xdr:row>
      <xdr:rowOff>36082</xdr:rowOff>
    </xdr:from>
    <xdr:to>
      <xdr:col>1</xdr:col>
      <xdr:colOff>646703</xdr:colOff>
      <xdr:row>11</xdr:row>
      <xdr:rowOff>207043</xdr:rowOff>
    </xdr:to>
    <xdr:sp macro="" textlink="">
      <xdr:nvSpPr>
        <xdr:cNvPr id="80" name="79 Sağ Ok"/>
        <xdr:cNvSpPr/>
      </xdr:nvSpPr>
      <xdr:spPr>
        <a:xfrm>
          <a:off x="2418108" y="24649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249590</xdr:colOff>
      <xdr:row>13</xdr:row>
      <xdr:rowOff>42000</xdr:rowOff>
    </xdr:from>
    <xdr:to>
      <xdr:col>1</xdr:col>
      <xdr:colOff>640360</xdr:colOff>
      <xdr:row>13</xdr:row>
      <xdr:rowOff>212961</xdr:rowOff>
    </xdr:to>
    <xdr:sp macro="" textlink="">
      <xdr:nvSpPr>
        <xdr:cNvPr id="81" name="80 Sağ Ok"/>
        <xdr:cNvSpPr/>
      </xdr:nvSpPr>
      <xdr:spPr>
        <a:xfrm>
          <a:off x="2411765" y="29090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243242</xdr:colOff>
      <xdr:row>15</xdr:row>
      <xdr:rowOff>35654</xdr:rowOff>
    </xdr:from>
    <xdr:to>
      <xdr:col>1</xdr:col>
      <xdr:colOff>634012</xdr:colOff>
      <xdr:row>15</xdr:row>
      <xdr:rowOff>206615</xdr:rowOff>
    </xdr:to>
    <xdr:sp macro="" textlink="">
      <xdr:nvSpPr>
        <xdr:cNvPr id="82" name="81 Sağ Ok"/>
        <xdr:cNvSpPr/>
      </xdr:nvSpPr>
      <xdr:spPr>
        <a:xfrm>
          <a:off x="2405417" y="3340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261313</xdr:colOff>
      <xdr:row>17</xdr:row>
      <xdr:rowOff>29305</xdr:rowOff>
    </xdr:from>
    <xdr:to>
      <xdr:col>1</xdr:col>
      <xdr:colOff>652083</xdr:colOff>
      <xdr:row>17</xdr:row>
      <xdr:rowOff>200266</xdr:rowOff>
    </xdr:to>
    <xdr:sp macro="" textlink="">
      <xdr:nvSpPr>
        <xdr:cNvPr id="83" name="82 Sağ Ok"/>
        <xdr:cNvSpPr/>
      </xdr:nvSpPr>
      <xdr:spPr>
        <a:xfrm>
          <a:off x="2423488" y="37726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279387</xdr:colOff>
      <xdr:row>19</xdr:row>
      <xdr:rowOff>22954</xdr:rowOff>
    </xdr:from>
    <xdr:to>
      <xdr:col>1</xdr:col>
      <xdr:colOff>670157</xdr:colOff>
      <xdr:row>19</xdr:row>
      <xdr:rowOff>193915</xdr:rowOff>
    </xdr:to>
    <xdr:sp macro="" textlink="">
      <xdr:nvSpPr>
        <xdr:cNvPr id="84" name="83 Sağ Ok"/>
        <xdr:cNvSpPr/>
      </xdr:nvSpPr>
      <xdr:spPr>
        <a:xfrm>
          <a:off x="2441562" y="42044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297460</xdr:colOff>
      <xdr:row>21</xdr:row>
      <xdr:rowOff>41028</xdr:rowOff>
    </xdr:from>
    <xdr:to>
      <xdr:col>1</xdr:col>
      <xdr:colOff>688230</xdr:colOff>
      <xdr:row>21</xdr:row>
      <xdr:rowOff>211989</xdr:rowOff>
    </xdr:to>
    <xdr:sp macro="" textlink="">
      <xdr:nvSpPr>
        <xdr:cNvPr id="85" name="84 Sağ Ok"/>
        <xdr:cNvSpPr/>
      </xdr:nvSpPr>
      <xdr:spPr>
        <a:xfrm>
          <a:off x="2459635" y="46606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278900</xdr:colOff>
      <xdr:row>23</xdr:row>
      <xdr:rowOff>34676</xdr:rowOff>
    </xdr:from>
    <xdr:to>
      <xdr:col>1</xdr:col>
      <xdr:colOff>669670</xdr:colOff>
      <xdr:row>23</xdr:row>
      <xdr:rowOff>205637</xdr:rowOff>
    </xdr:to>
    <xdr:sp macro="" textlink="">
      <xdr:nvSpPr>
        <xdr:cNvPr id="86" name="85 Sağ Ok"/>
        <xdr:cNvSpPr/>
      </xdr:nvSpPr>
      <xdr:spPr>
        <a:xfrm>
          <a:off x="2441075" y="50924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260288</xdr:colOff>
      <xdr:row>25</xdr:row>
      <xdr:rowOff>40589</xdr:rowOff>
    </xdr:from>
    <xdr:to>
      <xdr:col>1</xdr:col>
      <xdr:colOff>651058</xdr:colOff>
      <xdr:row>25</xdr:row>
      <xdr:rowOff>211550</xdr:rowOff>
    </xdr:to>
    <xdr:sp macro="" textlink="">
      <xdr:nvSpPr>
        <xdr:cNvPr id="87" name="86 Sağ Ok"/>
        <xdr:cNvSpPr/>
      </xdr:nvSpPr>
      <xdr:spPr>
        <a:xfrm>
          <a:off x="2422463" y="55365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266201</xdr:colOff>
      <xdr:row>3</xdr:row>
      <xdr:rowOff>9767</xdr:rowOff>
    </xdr:from>
    <xdr:to>
      <xdr:col>1</xdr:col>
      <xdr:colOff>656971</xdr:colOff>
      <xdr:row>3</xdr:row>
      <xdr:rowOff>180728</xdr:rowOff>
    </xdr:to>
    <xdr:sp macro="" textlink="">
      <xdr:nvSpPr>
        <xdr:cNvPr id="88" name="87 Sağ Ok"/>
        <xdr:cNvSpPr/>
      </xdr:nvSpPr>
      <xdr:spPr>
        <a:xfrm>
          <a:off x="2428376" y="6860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256441</xdr:colOff>
      <xdr:row>27</xdr:row>
      <xdr:rowOff>48847</xdr:rowOff>
    </xdr:from>
    <xdr:to>
      <xdr:col>1</xdr:col>
      <xdr:colOff>647211</xdr:colOff>
      <xdr:row>28</xdr:row>
      <xdr:rowOff>0</xdr:rowOff>
    </xdr:to>
    <xdr:sp macro="" textlink="">
      <xdr:nvSpPr>
        <xdr:cNvPr id="89" name="88 Sağ Ok"/>
        <xdr:cNvSpPr/>
      </xdr:nvSpPr>
      <xdr:spPr>
        <a:xfrm>
          <a:off x="2418616" y="59829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262303</xdr:colOff>
      <xdr:row>29</xdr:row>
      <xdr:rowOff>30299</xdr:rowOff>
    </xdr:from>
    <xdr:to>
      <xdr:col>1</xdr:col>
      <xdr:colOff>653073</xdr:colOff>
      <xdr:row>29</xdr:row>
      <xdr:rowOff>201260</xdr:rowOff>
    </xdr:to>
    <xdr:sp macro="" textlink="">
      <xdr:nvSpPr>
        <xdr:cNvPr id="90" name="89 Sağ Ok"/>
        <xdr:cNvSpPr/>
      </xdr:nvSpPr>
      <xdr:spPr>
        <a:xfrm>
          <a:off x="2424478" y="64025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512885</xdr:colOff>
      <xdr:row>25</xdr:row>
      <xdr:rowOff>24423</xdr:rowOff>
    </xdr:from>
    <xdr:to>
      <xdr:col>0</xdr:col>
      <xdr:colOff>1172308</xdr:colOff>
      <xdr:row>26</xdr:row>
      <xdr:rowOff>85481</xdr:rowOff>
    </xdr:to>
    <xdr:sp macro="" textlink="">
      <xdr:nvSpPr>
        <xdr:cNvPr id="91" name="90 Çerçeve"/>
        <xdr:cNvSpPr/>
      </xdr:nvSpPr>
      <xdr:spPr>
        <a:xfrm>
          <a:off x="1198685" y="55203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280864</xdr:colOff>
      <xdr:row>31</xdr:row>
      <xdr:rowOff>24424</xdr:rowOff>
    </xdr:from>
    <xdr:to>
      <xdr:col>1</xdr:col>
      <xdr:colOff>671634</xdr:colOff>
      <xdr:row>31</xdr:row>
      <xdr:rowOff>195385</xdr:rowOff>
    </xdr:to>
    <xdr:sp macro="" textlink="">
      <xdr:nvSpPr>
        <xdr:cNvPr id="92" name="91 Sağ Ok"/>
        <xdr:cNvSpPr/>
      </xdr:nvSpPr>
      <xdr:spPr>
        <a:xfrm>
          <a:off x="2443039" y="68347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415208</xdr:colOff>
      <xdr:row>5</xdr:row>
      <xdr:rowOff>0</xdr:rowOff>
    </xdr:from>
    <xdr:to>
      <xdr:col>0</xdr:col>
      <xdr:colOff>1123487</xdr:colOff>
      <xdr:row>6</xdr:row>
      <xdr:rowOff>85481</xdr:rowOff>
    </xdr:to>
    <xdr:sp macro="" textlink="">
      <xdr:nvSpPr>
        <xdr:cNvPr id="93" name="1 Akış Çizelgesi: İşlem"/>
        <xdr:cNvSpPr/>
      </xdr:nvSpPr>
      <xdr:spPr>
        <a:xfrm>
          <a:off x="1101008" y="11144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266217</xdr:colOff>
      <xdr:row>5</xdr:row>
      <xdr:rowOff>95246</xdr:rowOff>
    </xdr:from>
    <xdr:to>
      <xdr:col>1</xdr:col>
      <xdr:colOff>656987</xdr:colOff>
      <xdr:row>6</xdr:row>
      <xdr:rowOff>46400</xdr:rowOff>
    </xdr:to>
    <xdr:sp macro="" textlink="">
      <xdr:nvSpPr>
        <xdr:cNvPr id="94" name="28 Sağ Ok"/>
        <xdr:cNvSpPr/>
      </xdr:nvSpPr>
      <xdr:spPr>
        <a:xfrm>
          <a:off x="2428392" y="12096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719666</xdr:colOff>
      <xdr:row>31</xdr:row>
      <xdr:rowOff>31751</xdr:rowOff>
    </xdr:from>
    <xdr:to>
      <xdr:col>0</xdr:col>
      <xdr:colOff>1068916</xdr:colOff>
      <xdr:row>32</xdr:row>
      <xdr:rowOff>222251</xdr:rowOff>
    </xdr:to>
    <xdr:sp macro="" textlink="">
      <xdr:nvSpPr>
        <xdr:cNvPr id="95" name="Flowchart: Off-page Connector 2"/>
        <xdr:cNvSpPr/>
      </xdr:nvSpPr>
      <xdr:spPr>
        <a:xfrm>
          <a:off x="1405466" y="68421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0</xdr:col>
      <xdr:colOff>624418</xdr:colOff>
      <xdr:row>26</xdr:row>
      <xdr:rowOff>169334</xdr:rowOff>
    </xdr:from>
    <xdr:to>
      <xdr:col>0</xdr:col>
      <xdr:colOff>1132418</xdr:colOff>
      <xdr:row>28</xdr:row>
      <xdr:rowOff>179917</xdr:rowOff>
    </xdr:to>
    <xdr:sp macro="" textlink="">
      <xdr:nvSpPr>
        <xdr:cNvPr id="96" name="Flowchart: Merge 3"/>
        <xdr:cNvSpPr/>
      </xdr:nvSpPr>
      <xdr:spPr>
        <a:xfrm>
          <a:off x="1310218" y="58843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412750</xdr:colOff>
      <xdr:row>6</xdr:row>
      <xdr:rowOff>201083</xdr:rowOff>
    </xdr:from>
    <xdr:to>
      <xdr:col>0</xdr:col>
      <xdr:colOff>1121029</xdr:colOff>
      <xdr:row>8</xdr:row>
      <xdr:rowOff>64314</xdr:rowOff>
    </xdr:to>
    <xdr:sp macro="" textlink="">
      <xdr:nvSpPr>
        <xdr:cNvPr id="97" name="1 Akış Çizelgesi: İşlem"/>
        <xdr:cNvSpPr/>
      </xdr:nvSpPr>
      <xdr:spPr>
        <a:xfrm>
          <a:off x="1098550" y="15345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285750</xdr:colOff>
      <xdr:row>7</xdr:row>
      <xdr:rowOff>21167</xdr:rowOff>
    </xdr:from>
    <xdr:to>
      <xdr:col>1</xdr:col>
      <xdr:colOff>676520</xdr:colOff>
      <xdr:row>7</xdr:row>
      <xdr:rowOff>194571</xdr:rowOff>
    </xdr:to>
    <xdr:sp macro="" textlink="">
      <xdr:nvSpPr>
        <xdr:cNvPr id="98" name="28 Sağ Ok"/>
        <xdr:cNvSpPr/>
      </xdr:nvSpPr>
      <xdr:spPr>
        <a:xfrm>
          <a:off x="2447925" y="15737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619125</xdr:colOff>
      <xdr:row>3</xdr:row>
      <xdr:rowOff>95250</xdr:rowOff>
    </xdr:from>
    <xdr:to>
      <xdr:col>5</xdr:col>
      <xdr:colOff>361950</xdr:colOff>
      <xdr:row>6</xdr:row>
      <xdr:rowOff>12213</xdr:rowOff>
    </xdr:to>
    <xdr:sp macro="" textlink="">
      <xdr:nvSpPr>
        <xdr:cNvPr id="4" name="4 Akış Çizelgesi: Sonlandırıcı"/>
        <xdr:cNvSpPr/>
      </xdr:nvSpPr>
      <xdr:spPr>
        <a:xfrm>
          <a:off x="2676525" y="885825"/>
          <a:ext cx="1114425" cy="5741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Her Yılın Ocak Ve Temmuz Ayı</a:t>
          </a:r>
        </a:p>
      </xdr:txBody>
    </xdr:sp>
    <xdr:clientData/>
  </xdr:twoCellAnchor>
  <xdr:twoCellAnchor>
    <xdr:from>
      <xdr:col>2</xdr:col>
      <xdr:colOff>666750</xdr:colOff>
      <xdr:row>6</xdr:row>
      <xdr:rowOff>209549</xdr:rowOff>
    </xdr:from>
    <xdr:to>
      <xdr:col>6</xdr:col>
      <xdr:colOff>323850</xdr:colOff>
      <xdr:row>9</xdr:row>
      <xdr:rowOff>209550</xdr:rowOff>
    </xdr:to>
    <xdr:sp macro="" textlink="">
      <xdr:nvSpPr>
        <xdr:cNvPr id="5" name="1 Akış Çizelgesi: İşlem"/>
        <xdr:cNvSpPr/>
      </xdr:nvSpPr>
      <xdr:spPr>
        <a:xfrm>
          <a:off x="2038350" y="1657349"/>
          <a:ext cx="2400300" cy="6572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 Valilik Atamalı Gider Personel</a:t>
          </a:r>
          <a:r>
            <a:rPr lang="tr-TR" baseline="0"/>
            <a:t> Bilgilerinin İncelenmesi</a:t>
          </a:r>
          <a:endParaRPr lang="tr-TR"/>
        </a:p>
      </xdr:txBody>
    </xdr:sp>
    <xdr:clientData/>
  </xdr:twoCellAnchor>
  <xdr:twoCellAnchor>
    <xdr:from>
      <xdr:col>2</xdr:col>
      <xdr:colOff>628650</xdr:colOff>
      <xdr:row>14</xdr:row>
      <xdr:rowOff>180976</xdr:rowOff>
    </xdr:from>
    <xdr:to>
      <xdr:col>6</xdr:col>
      <xdr:colOff>371475</xdr:colOff>
      <xdr:row>20</xdr:row>
      <xdr:rowOff>47626</xdr:rowOff>
    </xdr:to>
    <xdr:sp macro="" textlink="">
      <xdr:nvSpPr>
        <xdr:cNvPr id="6" name="1 Akış Çizelgesi: İşlem"/>
        <xdr:cNvSpPr/>
      </xdr:nvSpPr>
      <xdr:spPr>
        <a:xfrm>
          <a:off x="2000250" y="3381376"/>
          <a:ext cx="2486025" cy="11811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a:t>Gider Personel Bilgi Formlarının</a:t>
          </a:r>
          <a:r>
            <a:rPr lang="tr-TR" baseline="0"/>
            <a:t> Ve Gönderme Yazısının </a:t>
          </a:r>
          <a:r>
            <a:rPr lang="tr-TR" sz="1100" baseline="0">
              <a:solidFill>
                <a:schemeClr val="dk1"/>
              </a:solidFill>
              <a:effectLst/>
              <a:latin typeface="+mn-lt"/>
              <a:ea typeface="+mn-ea"/>
              <a:cs typeface="+mn-cs"/>
            </a:rPr>
            <a:t>Servis Görevlisi, Servis Sorumlusu, Ve Personel Müdürü Tarafından Paraflanır. Defterdar Vali a. Tarafından İmzalanır.</a:t>
          </a:r>
          <a:endParaRPr lang="tr-TR">
            <a:effectLst/>
          </a:endParaRPr>
        </a:p>
        <a:p>
          <a:endParaRPr lang="tr-TR"/>
        </a:p>
      </xdr:txBody>
    </xdr:sp>
    <xdr:clientData/>
  </xdr:twoCellAnchor>
  <xdr:twoCellAnchor>
    <xdr:from>
      <xdr:col>3</xdr:col>
      <xdr:colOff>371475</xdr:colOff>
      <xdr:row>11</xdr:row>
      <xdr:rowOff>114300</xdr:rowOff>
    </xdr:from>
    <xdr:to>
      <xdr:col>5</xdr:col>
      <xdr:colOff>638175</xdr:colOff>
      <xdr:row>13</xdr:row>
      <xdr:rowOff>209550</xdr:rowOff>
    </xdr:to>
    <xdr:sp macro="" textlink="">
      <xdr:nvSpPr>
        <xdr:cNvPr id="8" name="1 Akış Çizelgesi: İşlem"/>
        <xdr:cNvSpPr/>
      </xdr:nvSpPr>
      <xdr:spPr>
        <a:xfrm>
          <a:off x="2428875" y="2657475"/>
          <a:ext cx="16383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Gider Personel Bilgilerinin İstenilen Formlara İşlenmesi</a:t>
          </a:r>
        </a:p>
      </xdr:txBody>
    </xdr:sp>
    <xdr:clientData/>
  </xdr:twoCellAnchor>
  <xdr:twoCellAnchor>
    <xdr:from>
      <xdr:col>3</xdr:col>
      <xdr:colOff>628650</xdr:colOff>
      <xdr:row>21</xdr:row>
      <xdr:rowOff>190500</xdr:rowOff>
    </xdr:from>
    <xdr:to>
      <xdr:col>5</xdr:col>
      <xdr:colOff>361950</xdr:colOff>
      <xdr:row>24</xdr:row>
      <xdr:rowOff>31506</xdr:rowOff>
    </xdr:to>
    <xdr:sp macro="" textlink="">
      <xdr:nvSpPr>
        <xdr:cNvPr id="9" name="6 Akış Çizelgesi: Önceden Tanımlı İşlem"/>
        <xdr:cNvSpPr/>
      </xdr:nvSpPr>
      <xdr:spPr>
        <a:xfrm>
          <a:off x="2686050" y="4924425"/>
          <a:ext cx="1104900" cy="498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314325</xdr:colOff>
      <xdr:row>25</xdr:row>
      <xdr:rowOff>114298</xdr:rowOff>
    </xdr:from>
    <xdr:to>
      <xdr:col>5</xdr:col>
      <xdr:colOff>676275</xdr:colOff>
      <xdr:row>29</xdr:row>
      <xdr:rowOff>152399</xdr:rowOff>
    </xdr:to>
    <xdr:sp macro="" textlink="">
      <xdr:nvSpPr>
        <xdr:cNvPr id="10" name="1 Akış Çizelgesi: İşlem"/>
        <xdr:cNvSpPr/>
      </xdr:nvSpPr>
      <xdr:spPr>
        <a:xfrm>
          <a:off x="2371725" y="5724523"/>
          <a:ext cx="1733550" cy="9144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Gider</a:t>
          </a:r>
          <a:r>
            <a:rPr lang="tr-TR" baseline="0"/>
            <a:t> Personel Bilgi Formu Ve Gönderme Yazısının  Personel Genel Müdürlüğüne Gönderilmesi</a:t>
          </a:r>
          <a:endParaRPr lang="tr-TR"/>
        </a:p>
      </xdr:txBody>
    </xdr:sp>
    <xdr:clientData/>
  </xdr:twoCellAnchor>
  <xdr:twoCellAnchor>
    <xdr:from>
      <xdr:col>3</xdr:col>
      <xdr:colOff>552451</xdr:colOff>
      <xdr:row>30</xdr:row>
      <xdr:rowOff>180975</xdr:rowOff>
    </xdr:from>
    <xdr:to>
      <xdr:col>5</xdr:col>
      <xdr:colOff>447675</xdr:colOff>
      <xdr:row>32</xdr:row>
      <xdr:rowOff>190500</xdr:rowOff>
    </xdr:to>
    <xdr:sp macro="" textlink="">
      <xdr:nvSpPr>
        <xdr:cNvPr id="11" name="4 Akış Çizelgesi: Sonlandırıcı"/>
        <xdr:cNvSpPr/>
      </xdr:nvSpPr>
      <xdr:spPr>
        <a:xfrm>
          <a:off x="2609851" y="6886575"/>
          <a:ext cx="1266824" cy="4476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6</xdr:col>
      <xdr:colOff>342900</xdr:colOff>
      <xdr:row>26</xdr:row>
      <xdr:rowOff>19050</xdr:rowOff>
    </xdr:from>
    <xdr:to>
      <xdr:col>8</xdr:col>
      <xdr:colOff>66675</xdr:colOff>
      <xdr:row>29</xdr:row>
      <xdr:rowOff>66674</xdr:rowOff>
    </xdr:to>
    <xdr:sp macro="" textlink="">
      <xdr:nvSpPr>
        <xdr:cNvPr id="12" name="7 Akış Çizelgesi: Belge"/>
        <xdr:cNvSpPr/>
      </xdr:nvSpPr>
      <xdr:spPr>
        <a:xfrm>
          <a:off x="4457700" y="5848350"/>
          <a:ext cx="1095375" cy="7048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Gönderme yazısı Ve Bilgi Formu</a:t>
          </a:r>
        </a:p>
      </xdr:txBody>
    </xdr:sp>
    <xdr:clientData/>
  </xdr:twoCellAnchor>
  <xdr:twoCellAnchor>
    <xdr:from>
      <xdr:col>4</xdr:col>
      <xdr:colOff>490538</xdr:colOff>
      <xdr:row>6</xdr:row>
      <xdr:rowOff>12213</xdr:rowOff>
    </xdr:from>
    <xdr:to>
      <xdr:col>4</xdr:col>
      <xdr:colOff>495300</xdr:colOff>
      <xdr:row>6</xdr:row>
      <xdr:rowOff>209549</xdr:rowOff>
    </xdr:to>
    <xdr:cxnSp macro="">
      <xdr:nvCxnSpPr>
        <xdr:cNvPr id="13" name="Düz Ok Bağlayıcısı 12"/>
        <xdr:cNvCxnSpPr>
          <a:stCxn id="4" idx="2"/>
          <a:endCxn id="5" idx="0"/>
        </xdr:cNvCxnSpPr>
      </xdr:nvCxnSpPr>
      <xdr:spPr>
        <a:xfrm>
          <a:off x="3233738" y="1460013"/>
          <a:ext cx="4762" cy="197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9</xdr:row>
      <xdr:rowOff>209550</xdr:rowOff>
    </xdr:from>
    <xdr:to>
      <xdr:col>4</xdr:col>
      <xdr:colOff>504825</xdr:colOff>
      <xdr:row>11</xdr:row>
      <xdr:rowOff>114300</xdr:rowOff>
    </xdr:to>
    <xdr:cxnSp macro="">
      <xdr:nvCxnSpPr>
        <xdr:cNvPr id="15" name="Düz Ok Bağlayıcısı 14"/>
        <xdr:cNvCxnSpPr>
          <a:stCxn id="5" idx="2"/>
          <a:endCxn id="8" idx="0"/>
        </xdr:cNvCxnSpPr>
      </xdr:nvCxnSpPr>
      <xdr:spPr>
        <a:xfrm>
          <a:off x="3238500" y="2314575"/>
          <a:ext cx="9525"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500063</xdr:colOff>
      <xdr:row>13</xdr:row>
      <xdr:rowOff>209550</xdr:rowOff>
    </xdr:from>
    <xdr:to>
      <xdr:col>4</xdr:col>
      <xdr:colOff>504825</xdr:colOff>
      <xdr:row>14</xdr:row>
      <xdr:rowOff>180976</xdr:rowOff>
    </xdr:to>
    <xdr:cxnSp macro="">
      <xdr:nvCxnSpPr>
        <xdr:cNvPr id="20" name="Düz Ok Bağlayıcısı 19"/>
        <xdr:cNvCxnSpPr>
          <a:stCxn id="8" idx="2"/>
          <a:endCxn id="6" idx="0"/>
        </xdr:cNvCxnSpPr>
      </xdr:nvCxnSpPr>
      <xdr:spPr>
        <a:xfrm flipH="1">
          <a:off x="3243263" y="3190875"/>
          <a:ext cx="4762"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20</xdr:row>
      <xdr:rowOff>47626</xdr:rowOff>
    </xdr:from>
    <xdr:to>
      <xdr:col>4</xdr:col>
      <xdr:colOff>500063</xdr:colOff>
      <xdr:row>21</xdr:row>
      <xdr:rowOff>190500</xdr:rowOff>
    </xdr:to>
    <xdr:cxnSp macro="">
      <xdr:nvCxnSpPr>
        <xdr:cNvPr id="22" name="Düz Ok Bağlayıcısı 21"/>
        <xdr:cNvCxnSpPr>
          <a:stCxn id="6" idx="2"/>
          <a:endCxn id="9" idx="0"/>
        </xdr:cNvCxnSpPr>
      </xdr:nvCxnSpPr>
      <xdr:spPr>
        <a:xfrm flipH="1">
          <a:off x="3238500" y="4562476"/>
          <a:ext cx="4763" cy="3619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24</xdr:row>
      <xdr:rowOff>31506</xdr:rowOff>
    </xdr:from>
    <xdr:to>
      <xdr:col>4</xdr:col>
      <xdr:colOff>495300</xdr:colOff>
      <xdr:row>25</xdr:row>
      <xdr:rowOff>114298</xdr:rowOff>
    </xdr:to>
    <xdr:cxnSp macro="">
      <xdr:nvCxnSpPr>
        <xdr:cNvPr id="24" name="Düz Ok Bağlayıcısı 23"/>
        <xdr:cNvCxnSpPr>
          <a:stCxn id="9" idx="2"/>
          <a:endCxn id="10" idx="0"/>
        </xdr:cNvCxnSpPr>
      </xdr:nvCxnSpPr>
      <xdr:spPr>
        <a:xfrm>
          <a:off x="3238500" y="5422656"/>
          <a:ext cx="0" cy="301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29</xdr:row>
      <xdr:rowOff>152399</xdr:rowOff>
    </xdr:from>
    <xdr:to>
      <xdr:col>4</xdr:col>
      <xdr:colOff>500063</xdr:colOff>
      <xdr:row>30</xdr:row>
      <xdr:rowOff>180975</xdr:rowOff>
    </xdr:to>
    <xdr:cxnSp macro="">
      <xdr:nvCxnSpPr>
        <xdr:cNvPr id="26" name="Düz Ok Bağlayıcısı 25"/>
        <xdr:cNvCxnSpPr>
          <a:stCxn id="10" idx="2"/>
          <a:endCxn id="11" idx="0"/>
        </xdr:cNvCxnSpPr>
      </xdr:nvCxnSpPr>
      <xdr:spPr>
        <a:xfrm>
          <a:off x="3238500" y="6638924"/>
          <a:ext cx="4763" cy="247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676275</xdr:colOff>
      <xdr:row>27</xdr:row>
      <xdr:rowOff>133349</xdr:rowOff>
    </xdr:from>
    <xdr:to>
      <xdr:col>6</xdr:col>
      <xdr:colOff>342900</xdr:colOff>
      <xdr:row>27</xdr:row>
      <xdr:rowOff>152400</xdr:rowOff>
    </xdr:to>
    <xdr:cxnSp macro="">
      <xdr:nvCxnSpPr>
        <xdr:cNvPr id="16" name="Düz Ok Bağlayıcısı 15"/>
        <xdr:cNvCxnSpPr>
          <a:stCxn id="10" idx="3"/>
          <a:endCxn id="12" idx="1"/>
        </xdr:cNvCxnSpPr>
      </xdr:nvCxnSpPr>
      <xdr:spPr>
        <a:xfrm>
          <a:off x="4105275" y="6181724"/>
          <a:ext cx="352425"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248479</xdr:colOff>
      <xdr:row>2</xdr:row>
      <xdr:rowOff>198782</xdr:rowOff>
    </xdr:from>
    <xdr:to>
      <xdr:col>5</xdr:col>
      <xdr:colOff>265044</xdr:colOff>
      <xdr:row>5</xdr:row>
      <xdr:rowOff>115956</xdr:rowOff>
    </xdr:to>
    <xdr:sp macro="" textlink="">
      <xdr:nvSpPr>
        <xdr:cNvPr id="2" name="1 Akış Çizelgesi: İşlem"/>
        <xdr:cNvSpPr/>
      </xdr:nvSpPr>
      <xdr:spPr>
        <a:xfrm>
          <a:off x="2310849" y="1225825"/>
          <a:ext cx="139147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3</xdr:col>
      <xdr:colOff>248478</xdr:colOff>
      <xdr:row>7</xdr:row>
      <xdr:rowOff>74542</xdr:rowOff>
    </xdr:from>
    <xdr:to>
      <xdr:col>5</xdr:col>
      <xdr:colOff>248477</xdr:colOff>
      <xdr:row>10</xdr:row>
      <xdr:rowOff>13931</xdr:rowOff>
    </xdr:to>
    <xdr:sp macro="" textlink="">
      <xdr:nvSpPr>
        <xdr:cNvPr id="3" name="1 Akış Çizelgesi: İşlem"/>
        <xdr:cNvSpPr/>
      </xdr:nvSpPr>
      <xdr:spPr>
        <a:xfrm>
          <a:off x="2310848" y="2178325"/>
          <a:ext cx="1374912" cy="585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223630</xdr:colOff>
      <xdr:row>11</xdr:row>
      <xdr:rowOff>157369</xdr:rowOff>
    </xdr:from>
    <xdr:to>
      <xdr:col>5</xdr:col>
      <xdr:colOff>281608</xdr:colOff>
      <xdr:row>14</xdr:row>
      <xdr:rowOff>124238</xdr:rowOff>
    </xdr:to>
    <xdr:sp macro="" textlink="">
      <xdr:nvSpPr>
        <xdr:cNvPr id="4" name="1 Akış Çizelgesi: İşlem"/>
        <xdr:cNvSpPr/>
      </xdr:nvSpPr>
      <xdr:spPr>
        <a:xfrm>
          <a:off x="2286000" y="3122543"/>
          <a:ext cx="1432891" cy="612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41412</xdr:colOff>
      <xdr:row>16</xdr:row>
      <xdr:rowOff>190501</xdr:rowOff>
    </xdr:from>
    <xdr:to>
      <xdr:col>5</xdr:col>
      <xdr:colOff>480390</xdr:colOff>
      <xdr:row>21</xdr:row>
      <xdr:rowOff>57979</xdr:rowOff>
    </xdr:to>
    <xdr:sp macro="" textlink="">
      <xdr:nvSpPr>
        <xdr:cNvPr id="5" name="1 Akış Çizelgesi: İşlem"/>
        <xdr:cNvSpPr/>
      </xdr:nvSpPr>
      <xdr:spPr>
        <a:xfrm>
          <a:off x="2103782" y="4232414"/>
          <a:ext cx="1813891" cy="9442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248478</xdr:colOff>
      <xdr:row>5</xdr:row>
      <xdr:rowOff>115956</xdr:rowOff>
    </xdr:from>
    <xdr:to>
      <xdr:col>4</xdr:col>
      <xdr:colOff>256762</xdr:colOff>
      <xdr:row>7</xdr:row>
      <xdr:rowOff>74542</xdr:rowOff>
    </xdr:to>
    <xdr:cxnSp macro="">
      <xdr:nvCxnSpPr>
        <xdr:cNvPr id="7" name="Düz Ok Bağlayıcısı 6"/>
        <xdr:cNvCxnSpPr>
          <a:stCxn id="2" idx="2"/>
          <a:endCxn id="3" idx="0"/>
        </xdr:cNvCxnSpPr>
      </xdr:nvCxnSpPr>
      <xdr:spPr>
        <a:xfrm flipH="1">
          <a:off x="2998304" y="1789043"/>
          <a:ext cx="8284" cy="38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248478</xdr:colOff>
      <xdr:row>10</xdr:row>
      <xdr:rowOff>13931</xdr:rowOff>
    </xdr:from>
    <xdr:to>
      <xdr:col>4</xdr:col>
      <xdr:colOff>252620</xdr:colOff>
      <xdr:row>11</xdr:row>
      <xdr:rowOff>157369</xdr:rowOff>
    </xdr:to>
    <xdr:cxnSp macro="">
      <xdr:nvCxnSpPr>
        <xdr:cNvPr id="9" name="Düz Ok Bağlayıcısı 8"/>
        <xdr:cNvCxnSpPr>
          <a:stCxn id="3" idx="2"/>
          <a:endCxn id="4" idx="0"/>
        </xdr:cNvCxnSpPr>
      </xdr:nvCxnSpPr>
      <xdr:spPr>
        <a:xfrm>
          <a:off x="2998304" y="2763757"/>
          <a:ext cx="4142" cy="358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252620</xdr:colOff>
      <xdr:row>14</xdr:row>
      <xdr:rowOff>124238</xdr:rowOff>
    </xdr:from>
    <xdr:to>
      <xdr:col>4</xdr:col>
      <xdr:colOff>260902</xdr:colOff>
      <xdr:row>16</xdr:row>
      <xdr:rowOff>190501</xdr:rowOff>
    </xdr:to>
    <xdr:cxnSp macro="">
      <xdr:nvCxnSpPr>
        <xdr:cNvPr id="11" name="Düz Ok Bağlayıcısı 10"/>
        <xdr:cNvCxnSpPr>
          <a:stCxn id="4" idx="2"/>
          <a:endCxn id="5" idx="0"/>
        </xdr:cNvCxnSpPr>
      </xdr:nvCxnSpPr>
      <xdr:spPr>
        <a:xfrm>
          <a:off x="3002446" y="3735455"/>
          <a:ext cx="8282" cy="4969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mehtap.kiroglu@maliye.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RowHeight="12.75"/>
  <cols>
    <col min="1" max="1" width="5.625" style="41" customWidth="1"/>
    <col min="2" max="2" width="40.5" style="41" customWidth="1"/>
    <col min="3" max="3" width="44.75" style="41" customWidth="1"/>
    <col min="4" max="16384" width="9" style="41"/>
  </cols>
  <sheetData>
    <row r="1" spans="1:256" ht="18">
      <c r="A1" s="60" t="s">
        <v>781</v>
      </c>
      <c r="B1" s="39"/>
      <c r="C1" s="40"/>
    </row>
    <row r="2" spans="1:256" ht="6.75" customHeight="1">
      <c r="A2" s="42"/>
    </row>
    <row r="3" spans="1:256">
      <c r="A3" s="54" t="s">
        <v>767</v>
      </c>
      <c r="B3" s="38" t="s">
        <v>776</v>
      </c>
      <c r="C3" s="43" t="s">
        <v>1073</v>
      </c>
    </row>
    <row r="4" spans="1:256">
      <c r="A4" s="54" t="s">
        <v>768</v>
      </c>
      <c r="B4" s="38" t="s">
        <v>434</v>
      </c>
      <c r="C4" s="44" t="s">
        <v>1074</v>
      </c>
    </row>
    <row r="5" spans="1:256">
      <c r="A5" s="54" t="s">
        <v>769</v>
      </c>
      <c r="B5" s="38" t="s">
        <v>433</v>
      </c>
      <c r="C5" s="117" t="s">
        <v>1075</v>
      </c>
    </row>
    <row r="6" spans="1:256" ht="25.5">
      <c r="A6" s="54" t="s">
        <v>770</v>
      </c>
      <c r="B6" s="38" t="s">
        <v>765</v>
      </c>
      <c r="C6" s="45" t="s">
        <v>1076</v>
      </c>
    </row>
    <row r="7" spans="1:256" ht="38.25">
      <c r="A7" s="54" t="s">
        <v>771</v>
      </c>
      <c r="B7" s="38" t="s">
        <v>766</v>
      </c>
      <c r="C7" s="45" t="s">
        <v>1077</v>
      </c>
    </row>
    <row r="9" spans="1:256" s="53" customFormat="1" ht="28.5">
      <c r="A9" s="147" t="s">
        <v>99</v>
      </c>
      <c r="B9" s="148"/>
      <c r="C9" s="149"/>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5" customFormat="1" ht="21">
      <c r="A10" s="153" t="s">
        <v>90</v>
      </c>
      <c r="B10" s="154"/>
      <c r="C10" s="15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5" customFormat="1" ht="19.5">
      <c r="A11" s="88"/>
      <c r="B11" s="89"/>
      <c r="C11" s="89"/>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50" t="s">
        <v>42</v>
      </c>
      <c r="B12" s="151"/>
      <c r="C12" s="152"/>
    </row>
    <row r="13" spans="1:256" ht="15">
      <c r="A13" s="46">
        <v>2</v>
      </c>
      <c r="B13" s="47" t="s">
        <v>772</v>
      </c>
      <c r="C13" s="48"/>
      <c r="D13" s="49"/>
    </row>
    <row r="14" spans="1:256">
      <c r="A14" s="50">
        <f>IF(AND('21_K_IK'!B9&lt;&gt;"",'21_K_IK'!C9&lt;&gt;""),1,0)</f>
        <v>1</v>
      </c>
      <c r="B14" s="61" t="s">
        <v>784</v>
      </c>
      <c r="D14" s="49"/>
    </row>
    <row r="15" spans="1:256">
      <c r="A15" s="110">
        <f>IF(AND('22_K_EK'!B9&lt;&gt;"",'22_K_EK'!C9&lt;&gt;""),1,0)</f>
        <v>1</v>
      </c>
      <c r="B15" s="111" t="s">
        <v>1044</v>
      </c>
      <c r="C15" s="112"/>
      <c r="D15" s="49"/>
    </row>
    <row r="16" spans="1:256">
      <c r="A16" s="51">
        <f>IF('24_K_YK'!B9&lt;&gt;"",1,0)</f>
        <v>1</v>
      </c>
      <c r="B16" s="61" t="s">
        <v>788</v>
      </c>
      <c r="D16" s="49"/>
    </row>
    <row r="17" spans="1:4" ht="15">
      <c r="A17" s="47">
        <v>3</v>
      </c>
      <c r="B17" s="62" t="s">
        <v>435</v>
      </c>
      <c r="C17" s="48"/>
    </row>
    <row r="18" spans="1:4">
      <c r="A18" s="51">
        <f>IF('31_P_BO'!B9&lt;&gt;"",1,0)</f>
        <v>1</v>
      </c>
      <c r="B18" s="61" t="s">
        <v>789</v>
      </c>
      <c r="C18" s="52"/>
      <c r="D18" s="49"/>
    </row>
    <row r="19" spans="1:4">
      <c r="A19" s="51">
        <f>IF('32_P_Gr'!B9&lt;&gt;"",1,0)</f>
        <v>0</v>
      </c>
      <c r="B19" s="61" t="s">
        <v>790</v>
      </c>
      <c r="C19" s="52"/>
      <c r="D19" s="49"/>
    </row>
    <row r="20" spans="1:4">
      <c r="A20" s="51">
        <f>IF('33_P_Ci'!B9&lt;&gt;"",1,0)</f>
        <v>1</v>
      </c>
      <c r="B20" s="61" t="s">
        <v>791</v>
      </c>
      <c r="C20" s="52"/>
      <c r="D20" s="49"/>
    </row>
    <row r="21" spans="1:4">
      <c r="A21" s="51">
        <f>IF(AND('34_P_Me'!B9&lt;&gt;"",'34_P_Me'!C9&lt;&gt;""),1,0)</f>
        <v>0</v>
      </c>
      <c r="B21" s="61" t="s">
        <v>792</v>
      </c>
      <c r="C21" s="52"/>
      <c r="D21" s="49"/>
    </row>
    <row r="22" spans="1:4">
      <c r="A22" s="51">
        <f>IF('35_P_TP'!B9&lt;&gt;"",1,0)</f>
        <v>0</v>
      </c>
      <c r="B22" s="61" t="s">
        <v>1033</v>
      </c>
      <c r="C22" s="52"/>
      <c r="D22" s="49"/>
    </row>
    <row r="23" spans="1:4">
      <c r="A23" s="51">
        <f>IF('36_P_Fr'!B9&lt;&gt;"",1,0)</f>
        <v>1</v>
      </c>
      <c r="B23" s="61" t="s">
        <v>1034</v>
      </c>
      <c r="C23" s="52"/>
      <c r="D23" s="49"/>
    </row>
    <row r="24" spans="1:4">
      <c r="A24" s="51"/>
      <c r="B24" s="61" t="s">
        <v>426</v>
      </c>
    </row>
    <row r="25" spans="1:4">
      <c r="A25" s="50">
        <f>IF(AND('38_P_İl'!B9&lt;&gt;"",'38_P_İl'!C9&lt;&gt;""),1,0)</f>
        <v>1</v>
      </c>
      <c r="B25" s="61" t="s">
        <v>104</v>
      </c>
    </row>
    <row r="26" spans="1:4">
      <c r="A26" s="50">
        <f>IF(AND('İletişim Akış Diyagramı'!B3&lt;&gt;"",'İletişim Akış Diyagramı'!B6&lt;&gt;"",'İletişim Akış Diyagramı'!D3&lt;&gt;""),1,0)</f>
        <v>0</v>
      </c>
      <c r="B26" s="61" t="s">
        <v>105</v>
      </c>
    </row>
    <row r="27" spans="1:4" ht="15">
      <c r="A27" s="47">
        <v>5</v>
      </c>
      <c r="B27" s="62" t="s">
        <v>800</v>
      </c>
      <c r="C27" s="48"/>
    </row>
    <row r="28" spans="1:4">
      <c r="A28" s="51">
        <f>IF(AND('5_IO'!B10&lt;&gt;"",'5_IO'!C10&lt;&gt;"",'5_IO'!D10&lt;&gt;"",'5_IO'!E10&lt;&gt;"",'5_IO'!F10&lt;&gt;""""),1,0)</f>
        <v>0</v>
      </c>
      <c r="B28" s="61" t="s">
        <v>432</v>
      </c>
    </row>
    <row r="29" spans="1:4" ht="15">
      <c r="A29" s="47">
        <v>6</v>
      </c>
      <c r="B29" s="62" t="s">
        <v>424</v>
      </c>
      <c r="C29" s="48"/>
    </row>
    <row r="30" spans="1:4">
      <c r="A30" s="51">
        <f>IF(AND('6_FD'!B10&lt;&gt;"",'6_FD'!C10&lt;&gt;""),1,0)</f>
        <v>1</v>
      </c>
      <c r="B30" s="61" t="s">
        <v>425</v>
      </c>
    </row>
  </sheetData>
  <sheetProtection selectLockedCells="1"/>
  <mergeCells count="3">
    <mergeCell ref="A9:C9"/>
    <mergeCell ref="A12:C12"/>
    <mergeCell ref="A10:C10"/>
  </mergeCells>
  <phoneticPr fontId="36" type="noConversion"/>
  <conditionalFormatting sqref="C3:C7">
    <cfRule type="containsBlanks" dxfId="6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heetViews>
  <sheetFormatPr defaultRowHeight="15"/>
  <cols>
    <col min="1" max="1" width="5" style="12" customWidth="1"/>
    <col min="2" max="2" width="60.625" style="36" customWidth="1"/>
    <col min="3" max="3" width="20.625" style="12" customWidth="1"/>
    <col min="4" max="16384" width="9" style="2"/>
  </cols>
  <sheetData>
    <row r="1" spans="1:4">
      <c r="A1" s="1" t="s">
        <v>777</v>
      </c>
      <c r="B1" s="174" t="str">
        <f>IF('1_GO'!C3="","",'1_GO'!C3)</f>
        <v>Batman Defterdarlığı Personel Müdürlüğü</v>
      </c>
      <c r="C1" s="175"/>
      <c r="D1" s="35" t="s">
        <v>801</v>
      </c>
    </row>
    <row r="2" spans="1:4">
      <c r="A2" s="1" t="s">
        <v>779</v>
      </c>
      <c r="B2" s="176" t="str">
        <f>IF('1_GO'!C4="","",'1_GO'!C4)</f>
        <v>İstatistik İşlemleri</v>
      </c>
      <c r="C2" s="177"/>
    </row>
    <row r="3" spans="1:4">
      <c r="A3" s="1" t="s">
        <v>778</v>
      </c>
      <c r="B3" s="178" t="str">
        <f>IF('1_GO'!C5="","",'1_GO'!C5)</f>
        <v>Valilik Atamalı Personel Bilgileri</v>
      </c>
      <c r="C3" s="179"/>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B9" s="37"/>
    </row>
  </sheetData>
  <sheetProtection selectLockedCells="1"/>
  <mergeCells count="3">
    <mergeCell ref="B1:C1"/>
    <mergeCell ref="B2:C2"/>
    <mergeCell ref="B3:C3"/>
  </mergeCells>
  <phoneticPr fontId="36" type="noConversion"/>
  <conditionalFormatting sqref="B1:C3">
    <cfRule type="containsBlanks" dxfId="44" priority="2">
      <formula>LEN(TRIM(B1))=0</formula>
    </cfRule>
  </conditionalFormatting>
  <conditionalFormatting sqref="A9:C65536">
    <cfRule type="containsBlanks" dxfId="4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45" sqref="E45"/>
    </sheetView>
  </sheetViews>
  <sheetFormatPr defaultRowHeight="15"/>
  <cols>
    <col min="1" max="1" width="5" style="12" customWidth="1"/>
    <col min="2" max="2" width="90.62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1031</v>
      </c>
      <c r="B5" s="8"/>
    </row>
    <row r="6" spans="1:3">
      <c r="A6" s="9"/>
      <c r="B6" s="11"/>
    </row>
    <row r="7" spans="1:3">
      <c r="A7" s="3"/>
      <c r="B7" s="2"/>
    </row>
    <row r="8" spans="1:3">
      <c r="A8" s="1" t="s">
        <v>775</v>
      </c>
      <c r="B8" s="1" t="s">
        <v>799</v>
      </c>
    </row>
    <row r="9" spans="1:3"/>
  </sheetData>
  <sheetProtection selectLockedCells="1"/>
  <phoneticPr fontId="36" type="noConversion"/>
  <conditionalFormatting sqref="B1:B3">
    <cfRule type="containsBlanks" dxfId="42" priority="2">
      <formula>LEN(TRIM(B1))=0</formula>
    </cfRule>
  </conditionalFormatting>
  <conditionalFormatting sqref="A9:B65536">
    <cfRule type="containsBlanks" dxfId="4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RowHeight="15"/>
  <cols>
    <col min="1" max="1" width="5" style="12" customWidth="1"/>
    <col min="2" max="2" width="90.62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1062</v>
      </c>
    </row>
  </sheetData>
  <sheetProtection selectLockedCells="1"/>
  <phoneticPr fontId="36" type="noConversion"/>
  <conditionalFormatting sqref="B1:B3">
    <cfRule type="containsBlanks" dxfId="40" priority="3">
      <formula>LEN(TRIM(B1))=0</formula>
    </cfRule>
  </conditionalFormatting>
  <conditionalFormatting sqref="A10:B65536">
    <cfRule type="containsBlanks" dxfId="39" priority="2">
      <formula>LEN(TRIM(A10))=0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1"/>
  <sheetViews>
    <sheetView view="pageBreakPreview" zoomScale="50" zoomScaleNormal="85" zoomScaleSheetLayoutView="50" workbookViewId="0">
      <pane xSplit="4" ySplit="8" topLeftCell="E9" activePane="bottomRight" state="frozen"/>
      <selection pane="topRight" activeCell="E1" sqref="E1"/>
      <selection pane="bottomLeft" activeCell="A10" sqref="A10"/>
      <selection pane="bottomRight" activeCell="L16" sqref="L16"/>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80" t="str">
        <f>IF('1_GO'!C3="","",'1_GO'!C3)</f>
        <v>Batman Defterdarlığı Personel Müdürlüğü</v>
      </c>
      <c r="C1" s="180"/>
      <c r="D1" s="180"/>
      <c r="E1" s="35" t="s">
        <v>801</v>
      </c>
      <c r="F1" s="14"/>
      <c r="G1" s="14"/>
      <c r="H1" s="14"/>
      <c r="I1" s="14"/>
      <c r="J1" s="14"/>
      <c r="K1" s="14"/>
      <c r="L1" s="14"/>
      <c r="M1" s="14"/>
      <c r="N1" s="14"/>
      <c r="O1" s="14"/>
      <c r="P1" s="14"/>
    </row>
    <row r="2" spans="1:16">
      <c r="A2" s="1" t="s">
        <v>779</v>
      </c>
      <c r="B2" s="181" t="str">
        <f>IF('1_GO'!C4="","",'1_GO'!C4)</f>
        <v>İstatistik İşlemleri</v>
      </c>
      <c r="C2" s="181"/>
      <c r="D2" s="181"/>
      <c r="E2" s="14"/>
      <c r="F2" s="14"/>
      <c r="G2" s="14"/>
      <c r="H2" s="14"/>
      <c r="I2" s="14"/>
      <c r="J2" s="14"/>
      <c r="K2" s="14"/>
      <c r="L2" s="14"/>
      <c r="M2" s="14"/>
      <c r="N2" s="14"/>
      <c r="O2" s="14"/>
      <c r="P2" s="14"/>
    </row>
    <row r="3" spans="1:16">
      <c r="A3" s="1" t="s">
        <v>778</v>
      </c>
      <c r="B3" s="182" t="str">
        <f>IF('1_GO'!C5="","",'1_GO'!C5)</f>
        <v>Valilik Atamalı Personel Bilgileri</v>
      </c>
      <c r="C3" s="182"/>
      <c r="D3" s="18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1047</v>
      </c>
      <c r="F8" s="32" t="s">
        <v>805</v>
      </c>
      <c r="G8" s="32" t="s">
        <v>806</v>
      </c>
      <c r="H8" s="33" t="s">
        <v>807</v>
      </c>
      <c r="I8" s="33" t="s">
        <v>1124</v>
      </c>
      <c r="J8" s="33" t="s">
        <v>808</v>
      </c>
      <c r="K8" s="33" t="s">
        <v>809</v>
      </c>
      <c r="L8" s="33" t="s">
        <v>1102</v>
      </c>
      <c r="M8" s="33" t="s">
        <v>1125</v>
      </c>
      <c r="N8" s="31" t="s">
        <v>810</v>
      </c>
      <c r="O8" s="31" t="s">
        <v>811</v>
      </c>
      <c r="P8" s="34" t="s">
        <v>812</v>
      </c>
    </row>
    <row r="9" spans="1:16" ht="66" customHeight="1">
      <c r="A9" s="30">
        <v>1</v>
      </c>
      <c r="B9" s="30" t="s">
        <v>1057</v>
      </c>
      <c r="C9" s="30" t="s">
        <v>1068</v>
      </c>
      <c r="D9" s="30" t="s">
        <v>1067</v>
      </c>
      <c r="E9" s="30" t="s">
        <v>1052</v>
      </c>
      <c r="I9" s="30" t="s">
        <v>1126</v>
      </c>
      <c r="J9" s="107"/>
      <c r="L9" s="30" t="s">
        <v>813</v>
      </c>
      <c r="P9" s="109" t="s">
        <v>813</v>
      </c>
    </row>
    <row r="10" spans="1:16" ht="45.75">
      <c r="A10" s="30">
        <v>2</v>
      </c>
      <c r="B10" s="30" t="s">
        <v>1069</v>
      </c>
      <c r="C10" s="30" t="s">
        <v>1070</v>
      </c>
      <c r="D10" s="30" t="s">
        <v>1067</v>
      </c>
      <c r="E10" s="30" t="s">
        <v>1052</v>
      </c>
      <c r="I10" s="30" t="s">
        <v>1127</v>
      </c>
      <c r="J10" s="107" t="s">
        <v>1059</v>
      </c>
      <c r="L10" s="30" t="s">
        <v>813</v>
      </c>
      <c r="P10" s="109" t="s">
        <v>813</v>
      </c>
    </row>
    <row r="11" spans="1:16" ht="85.5" customHeight="1">
      <c r="A11" s="30">
        <v>3</v>
      </c>
      <c r="B11" s="30" t="s">
        <v>1081</v>
      </c>
      <c r="C11" s="30" t="s">
        <v>1082</v>
      </c>
      <c r="D11" s="30" t="s">
        <v>1067</v>
      </c>
      <c r="E11" s="36" t="s">
        <v>1052</v>
      </c>
      <c r="F11" s="30" t="s">
        <v>1083</v>
      </c>
      <c r="G11" s="30" t="s">
        <v>1084</v>
      </c>
      <c r="H11" s="30" t="s">
        <v>1051</v>
      </c>
      <c r="J11" s="107"/>
      <c r="L11" s="30" t="s">
        <v>813</v>
      </c>
      <c r="P11" s="109"/>
    </row>
    <row r="12" spans="1:16" ht="45.75">
      <c r="A12" s="30">
        <v>4</v>
      </c>
      <c r="B12" s="30" t="s">
        <v>1071</v>
      </c>
      <c r="C12" s="30" t="s">
        <v>1072</v>
      </c>
      <c r="D12" s="30" t="s">
        <v>1067</v>
      </c>
      <c r="E12" s="30" t="s">
        <v>1052</v>
      </c>
      <c r="J12" s="107" t="s">
        <v>1059</v>
      </c>
      <c r="L12" s="30" t="s">
        <v>813</v>
      </c>
      <c r="P12" s="109" t="s">
        <v>813</v>
      </c>
    </row>
    <row r="13" spans="1:16">
      <c r="A13" s="30"/>
      <c r="P13" s="109" t="s">
        <v>813</v>
      </c>
    </row>
    <row r="14" spans="1:16">
      <c r="A14" s="30"/>
      <c r="P14" s="109" t="s">
        <v>813</v>
      </c>
    </row>
    <row r="15" spans="1:16">
      <c r="A15" s="30"/>
      <c r="P15" s="109" t="s">
        <v>813</v>
      </c>
    </row>
    <row r="16" spans="1:16" ht="15" customHeight="1">
      <c r="A16" s="30"/>
      <c r="P16" s="109" t="s">
        <v>813</v>
      </c>
    </row>
    <row r="17" spans="1:16">
      <c r="A17" s="30"/>
      <c r="P17" s="109" t="s">
        <v>813</v>
      </c>
    </row>
    <row r="18" spans="1:16">
      <c r="A18" s="30"/>
      <c r="P18" s="109" t="s">
        <v>813</v>
      </c>
    </row>
    <row r="19" spans="1:16">
      <c r="A19" s="30"/>
      <c r="P19" s="109" t="s">
        <v>813</v>
      </c>
    </row>
    <row r="20" spans="1:16">
      <c r="A20" s="30"/>
      <c r="P20" s="109" t="s">
        <v>813</v>
      </c>
    </row>
    <row r="21" spans="1:16">
      <c r="A21" s="30"/>
      <c r="P21" s="109" t="s">
        <v>813</v>
      </c>
    </row>
    <row r="22" spans="1:16">
      <c r="A22" s="30"/>
      <c r="P22" s="109" t="s">
        <v>813</v>
      </c>
    </row>
    <row r="23" spans="1:16">
      <c r="A23" s="30"/>
      <c r="P23" s="109" t="s">
        <v>813</v>
      </c>
    </row>
    <row r="24" spans="1:16">
      <c r="A24" s="30"/>
      <c r="P24" s="109" t="s">
        <v>813</v>
      </c>
    </row>
    <row r="25" spans="1:16">
      <c r="A25" s="30"/>
      <c r="P25" s="109" t="s">
        <v>813</v>
      </c>
    </row>
    <row r="26" spans="1:16">
      <c r="A26" s="30"/>
      <c r="P26" s="109" t="s">
        <v>813</v>
      </c>
    </row>
    <row r="27" spans="1:16" ht="18" thickBot="1">
      <c r="A27" s="30"/>
      <c r="L27" s="115"/>
      <c r="M27" s="115"/>
      <c r="P27" s="109" t="s">
        <v>813</v>
      </c>
    </row>
    <row r="28" spans="1:16" ht="18" thickBot="1">
      <c r="A28" s="183" t="s">
        <v>1045</v>
      </c>
      <c r="B28" s="184"/>
      <c r="C28" s="185"/>
      <c r="D28" s="115"/>
      <c r="E28" s="183" t="s">
        <v>1046</v>
      </c>
      <c r="F28" s="184"/>
      <c r="G28" s="184"/>
      <c r="H28" s="184"/>
      <c r="I28" s="184"/>
      <c r="J28" s="185"/>
      <c r="K28" s="115"/>
      <c r="L28" s="115"/>
      <c r="M28" s="115"/>
      <c r="N28" s="115"/>
      <c r="O28" s="186"/>
      <c r="P28" s="115"/>
    </row>
    <row r="29" spans="1:16">
      <c r="A29" s="188" t="s">
        <v>1095</v>
      </c>
      <c r="B29" s="189"/>
      <c r="C29" s="190"/>
      <c r="D29" s="115"/>
      <c r="E29" s="188" t="s">
        <v>1096</v>
      </c>
      <c r="F29" s="189"/>
      <c r="G29" s="189"/>
      <c r="H29" s="189"/>
      <c r="I29" s="189"/>
      <c r="J29" s="190"/>
      <c r="K29" s="115"/>
      <c r="L29" s="115"/>
      <c r="M29" s="115"/>
      <c r="N29" s="115"/>
      <c r="O29" s="187"/>
      <c r="P29" s="115"/>
    </row>
    <row r="30" spans="1:16" ht="18" thickBot="1">
      <c r="A30" s="191"/>
      <c r="B30" s="192"/>
      <c r="C30" s="193"/>
      <c r="D30" s="115"/>
      <c r="E30" s="191"/>
      <c r="F30" s="192"/>
      <c r="G30" s="192"/>
      <c r="H30" s="192"/>
      <c r="I30" s="192"/>
      <c r="J30" s="193"/>
      <c r="K30" s="115"/>
      <c r="L30" s="113"/>
      <c r="M30" s="113"/>
      <c r="N30" s="115"/>
      <c r="O30" s="187"/>
      <c r="P30" s="115"/>
    </row>
    <row r="31" spans="1:16">
      <c r="A31" s="113"/>
      <c r="B31" s="113"/>
      <c r="C31" s="113"/>
      <c r="D31" s="113"/>
      <c r="E31" s="113"/>
      <c r="F31" s="113"/>
      <c r="G31" s="113"/>
      <c r="H31" s="113"/>
      <c r="J31" s="113"/>
      <c r="K31" s="113"/>
      <c r="N31" s="113"/>
      <c r="O31" s="113"/>
      <c r="P31" s="116" t="s">
        <v>813</v>
      </c>
    </row>
    <row r="32" spans="1:16">
      <c r="A32" s="30"/>
      <c r="P32" s="109" t="s">
        <v>813</v>
      </c>
    </row>
    <row r="33" spans="1:16">
      <c r="A33" s="30"/>
      <c r="P33" s="109" t="s">
        <v>813</v>
      </c>
    </row>
    <row r="34" spans="1:16">
      <c r="A34" s="30"/>
      <c r="P34" s="109" t="s">
        <v>813</v>
      </c>
    </row>
    <row r="35" spans="1:16">
      <c r="A35" s="30"/>
      <c r="P35" s="109" t="s">
        <v>813</v>
      </c>
    </row>
    <row r="36" spans="1:16">
      <c r="A36" s="30"/>
      <c r="P36" s="109" t="s">
        <v>813</v>
      </c>
    </row>
    <row r="37" spans="1:16">
      <c r="A37" s="30"/>
      <c r="P37" s="109" t="s">
        <v>813</v>
      </c>
    </row>
    <row r="38" spans="1:16">
      <c r="A38" s="30"/>
      <c r="P38" s="109" t="s">
        <v>813</v>
      </c>
    </row>
    <row r="39" spans="1:16">
      <c r="A39" s="30"/>
      <c r="P39" s="109" t="s">
        <v>813</v>
      </c>
    </row>
    <row r="40" spans="1:16">
      <c r="A40" s="30"/>
      <c r="P40" s="109" t="s">
        <v>813</v>
      </c>
    </row>
    <row r="41" spans="1:16">
      <c r="A41" s="30"/>
      <c r="P41" s="109" t="s">
        <v>813</v>
      </c>
    </row>
    <row r="42" spans="1:16">
      <c r="A42" s="30"/>
      <c r="P42" s="109" t="s">
        <v>813</v>
      </c>
    </row>
    <row r="43" spans="1:16">
      <c r="A43" s="30"/>
      <c r="P43" s="109" t="s">
        <v>813</v>
      </c>
    </row>
    <row r="44" spans="1:16">
      <c r="A44" s="30"/>
      <c r="P44" s="109" t="s">
        <v>813</v>
      </c>
    </row>
    <row r="45" spans="1:16">
      <c r="A45" s="30"/>
      <c r="P45" s="109" t="s">
        <v>813</v>
      </c>
    </row>
    <row r="46" spans="1:16">
      <c r="A46" s="30"/>
      <c r="P46" s="109" t="s">
        <v>813</v>
      </c>
    </row>
    <row r="47" spans="1:16">
      <c r="A47" s="30"/>
      <c r="P47" s="109" t="s">
        <v>813</v>
      </c>
    </row>
    <row r="48" spans="1:16" ht="18" thickBot="1">
      <c r="A48" s="30"/>
      <c r="L48" s="115"/>
      <c r="M48" s="115"/>
      <c r="P48" s="109" t="s">
        <v>813</v>
      </c>
    </row>
    <row r="49" spans="1:16" ht="18" thickBot="1">
      <c r="A49" s="183" t="s">
        <v>1045</v>
      </c>
      <c r="B49" s="184"/>
      <c r="C49" s="185"/>
      <c r="D49" s="115"/>
      <c r="E49" s="183" t="s">
        <v>1046</v>
      </c>
      <c r="F49" s="184"/>
      <c r="G49" s="184"/>
      <c r="H49" s="184"/>
      <c r="I49" s="184"/>
      <c r="J49" s="185"/>
      <c r="K49" s="115"/>
      <c r="L49" s="115"/>
      <c r="M49" s="115"/>
      <c r="N49" s="115"/>
      <c r="O49" s="186"/>
      <c r="P49" s="115"/>
    </row>
    <row r="50" spans="1:16">
      <c r="A50" s="188"/>
      <c r="B50" s="189"/>
      <c r="C50" s="190"/>
      <c r="D50" s="115"/>
      <c r="E50" s="188"/>
      <c r="F50" s="189"/>
      <c r="G50" s="189"/>
      <c r="H50" s="189"/>
      <c r="I50" s="189"/>
      <c r="J50" s="190"/>
      <c r="K50" s="115"/>
      <c r="L50" s="115"/>
      <c r="M50" s="115"/>
      <c r="N50" s="115"/>
      <c r="O50" s="187"/>
      <c r="P50" s="115"/>
    </row>
    <row r="51" spans="1:16" ht="18" thickBot="1">
      <c r="A51" s="191"/>
      <c r="B51" s="192"/>
      <c r="C51" s="193"/>
      <c r="D51" s="115"/>
      <c r="E51" s="191"/>
      <c r="F51" s="192"/>
      <c r="G51" s="192"/>
      <c r="H51" s="192"/>
      <c r="I51" s="192"/>
      <c r="J51" s="193"/>
      <c r="K51" s="115"/>
      <c r="N51" s="115"/>
      <c r="O51" s="187"/>
      <c r="P51" s="115"/>
    </row>
    <row r="52" spans="1:16">
      <c r="A52" s="30"/>
      <c r="P52" s="109" t="s">
        <v>813</v>
      </c>
    </row>
    <row r="53" spans="1:16">
      <c r="A53" s="30"/>
      <c r="P53" s="109" t="s">
        <v>813</v>
      </c>
    </row>
    <row r="54" spans="1:16">
      <c r="A54" s="30"/>
      <c r="P54" s="109" t="s">
        <v>813</v>
      </c>
    </row>
    <row r="55" spans="1:16">
      <c r="A55" s="30"/>
      <c r="P55" s="109" t="s">
        <v>813</v>
      </c>
    </row>
    <row r="56" spans="1:16">
      <c r="A56" s="30"/>
      <c r="P56" s="109" t="s">
        <v>813</v>
      </c>
    </row>
    <row r="57" spans="1:16">
      <c r="A57" s="30"/>
      <c r="P57" s="109" t="s">
        <v>813</v>
      </c>
    </row>
    <row r="58" spans="1:16">
      <c r="A58" s="30"/>
      <c r="P58" s="109" t="s">
        <v>813</v>
      </c>
    </row>
    <row r="59" spans="1:16">
      <c r="A59" s="30"/>
      <c r="P59" s="109" t="s">
        <v>813</v>
      </c>
    </row>
    <row r="60" spans="1:16">
      <c r="A60" s="30"/>
      <c r="P60" s="109" t="s">
        <v>813</v>
      </c>
    </row>
    <row r="61" spans="1:16">
      <c r="A61" s="30"/>
      <c r="P61" s="109" t="s">
        <v>813</v>
      </c>
    </row>
    <row r="62" spans="1:16">
      <c r="A62" s="30"/>
      <c r="P62" s="109" t="s">
        <v>813</v>
      </c>
    </row>
    <row r="63" spans="1:16">
      <c r="A63" s="30"/>
      <c r="P63" s="109" t="s">
        <v>813</v>
      </c>
    </row>
    <row r="64" spans="1:16">
      <c r="A64" s="30"/>
      <c r="P64" s="109" t="s">
        <v>813</v>
      </c>
    </row>
    <row r="65" spans="1:16">
      <c r="A65" s="30"/>
      <c r="P65" s="109" t="s">
        <v>813</v>
      </c>
    </row>
    <row r="66" spans="1:16">
      <c r="A66" s="30"/>
      <c r="P66" s="109" t="s">
        <v>813</v>
      </c>
    </row>
    <row r="67" spans="1:16">
      <c r="A67" s="30"/>
      <c r="P67" s="109" t="s">
        <v>813</v>
      </c>
    </row>
    <row r="68" spans="1:16">
      <c r="A68" s="30"/>
      <c r="P68" s="109" t="s">
        <v>813</v>
      </c>
    </row>
    <row r="69" spans="1:16" ht="18" thickBot="1">
      <c r="A69" s="30"/>
      <c r="L69" s="115"/>
      <c r="M69" s="115"/>
      <c r="P69" s="109" t="s">
        <v>813</v>
      </c>
    </row>
    <row r="70" spans="1:16" ht="18" thickBot="1">
      <c r="A70" s="183" t="s">
        <v>1045</v>
      </c>
      <c r="B70" s="184"/>
      <c r="C70" s="185"/>
      <c r="D70" s="115"/>
      <c r="E70" s="183" t="s">
        <v>1046</v>
      </c>
      <c r="F70" s="184"/>
      <c r="G70" s="184"/>
      <c r="H70" s="184"/>
      <c r="I70" s="184"/>
      <c r="J70" s="185"/>
      <c r="K70" s="115"/>
      <c r="L70" s="115"/>
      <c r="M70" s="115"/>
      <c r="N70" s="115"/>
      <c r="O70" s="186"/>
      <c r="P70" s="115"/>
    </row>
    <row r="71" spans="1:16">
      <c r="A71" s="188"/>
      <c r="B71" s="189"/>
      <c r="C71" s="190"/>
      <c r="D71" s="115"/>
      <c r="E71" s="188"/>
      <c r="F71" s="189"/>
      <c r="G71" s="189"/>
      <c r="H71" s="189"/>
      <c r="I71" s="189"/>
      <c r="J71" s="190"/>
      <c r="K71" s="115"/>
      <c r="L71" s="115"/>
      <c r="M71" s="115"/>
      <c r="N71" s="115"/>
      <c r="O71" s="187"/>
      <c r="P71" s="115"/>
    </row>
    <row r="72" spans="1:16" ht="18" thickBot="1">
      <c r="A72" s="191"/>
      <c r="B72" s="192"/>
      <c r="C72" s="193"/>
      <c r="D72" s="115"/>
      <c r="E72" s="191"/>
      <c r="F72" s="192"/>
      <c r="G72" s="192"/>
      <c r="H72" s="192"/>
      <c r="I72" s="192"/>
      <c r="J72" s="193"/>
      <c r="K72" s="115"/>
      <c r="L72" s="14"/>
      <c r="M72" s="14"/>
      <c r="N72" s="115"/>
      <c r="O72" s="187"/>
      <c r="P72" s="115"/>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row r="4231" spans="1:16">
      <c r="A4231" s="14"/>
      <c r="B4231" s="14"/>
      <c r="C4231" s="14"/>
      <c r="D4231" s="14"/>
      <c r="E4231" s="14"/>
      <c r="F4231" s="14"/>
      <c r="G4231" s="14"/>
      <c r="H4231" s="14"/>
      <c r="J4231" s="14"/>
      <c r="K4231" s="14"/>
      <c r="N4231" s="14"/>
      <c r="O4231" s="14"/>
      <c r="P4231" s="14"/>
    </row>
  </sheetData>
  <sheetProtection selectLockedCells="1"/>
  <autoFilter ref="A8:P8"/>
  <mergeCells count="18">
    <mergeCell ref="A70:C70"/>
    <mergeCell ref="E70:J70"/>
    <mergeCell ref="O70:O72"/>
    <mergeCell ref="A71:C72"/>
    <mergeCell ref="E71:J72"/>
    <mergeCell ref="O49:O51"/>
    <mergeCell ref="A50:C51"/>
    <mergeCell ref="E50:J51"/>
    <mergeCell ref="A28:C28"/>
    <mergeCell ref="A29:C30"/>
    <mergeCell ref="E28:J28"/>
    <mergeCell ref="E29:J30"/>
    <mergeCell ref="O28:O30"/>
    <mergeCell ref="B1:D1"/>
    <mergeCell ref="B2:D2"/>
    <mergeCell ref="B3:D3"/>
    <mergeCell ref="A49:C49"/>
    <mergeCell ref="E49:J49"/>
  </mergeCells>
  <phoneticPr fontId="36" type="noConversion"/>
  <conditionalFormatting sqref="B1:B3">
    <cfRule type="containsBlanks" dxfId="37" priority="9">
      <formula>LEN(TRIM(B1))=0</formula>
    </cfRule>
  </conditionalFormatting>
  <conditionalFormatting sqref="A4232:P65439 A31:P48 A52:P69 I4231:I65438 I30:I47 I51:I68 A9:P27">
    <cfRule type="containsBlanks" dxfId="36" priority="8">
      <formula>LEN(TRIM(A9))=0</formula>
    </cfRule>
  </conditionalFormatting>
  <conditionalFormatting sqref="L4231:L65438 L30:L47 L51:L68 L9:L26">
    <cfRule type="containsBlanks" dxfId="35" priority="2">
      <formula>LEN(TRIM(L9))=0</formula>
    </cfRule>
  </conditionalFormatting>
  <conditionalFormatting sqref="M9:M26 M4231:M65438 M30:M47 M51:M68">
    <cfRule type="containsBlanks" dxfId="34" priority="1">
      <formula>LEN(TRIM(M9))=0</formula>
    </cfRule>
  </conditionalFormatting>
  <dataValidations count="2">
    <dataValidation type="list" allowBlank="1" showInputMessage="1" showErrorMessage="1" sqref="P9:P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C13" sqref="C13"/>
    </sheetView>
  </sheetViews>
  <sheetFormatPr defaultRowHeight="17.25"/>
  <cols>
    <col min="1" max="1" width="10.25" customWidth="1"/>
    <col min="2" max="2" width="28.25" customWidth="1"/>
    <col min="3" max="3" width="31.625" customWidth="1"/>
    <col min="4" max="4" width="29.625" customWidth="1"/>
  </cols>
  <sheetData>
    <row r="1" spans="1:12">
      <c r="A1" s="1" t="s">
        <v>777</v>
      </c>
      <c r="B1" s="123" t="str">
        <f>IF('1_GO'!C3="","",'1_GO'!C3)</f>
        <v>Batman Defterdarlığı Personel Müdürlüğü</v>
      </c>
      <c r="C1" s="123" t="str">
        <f>IF('1_GO'!D3="","",'1_GO'!D3)</f>
        <v/>
      </c>
      <c r="D1" s="123" t="str">
        <f>IF('1_GO'!E3="","",'1_GO'!E3)</f>
        <v/>
      </c>
      <c r="E1" s="35" t="s">
        <v>801</v>
      </c>
      <c r="F1" s="14"/>
      <c r="G1" s="14"/>
      <c r="H1" s="14"/>
      <c r="I1" s="14"/>
      <c r="J1" s="14"/>
      <c r="K1" s="14"/>
      <c r="L1" s="14"/>
    </row>
    <row r="2" spans="1:12">
      <c r="A2" s="1" t="s">
        <v>779</v>
      </c>
      <c r="B2" s="124" t="str">
        <f>IF('1_GO'!C4="","",'1_GO'!C4)</f>
        <v>İstatistik İşlemleri</v>
      </c>
      <c r="C2" s="124" t="str">
        <f>IF('1_GO'!D4="","",'1_GO'!D4)</f>
        <v/>
      </c>
      <c r="D2" s="124" t="str">
        <f>IF('1_GO'!E4="","",'1_GO'!E4)</f>
        <v/>
      </c>
      <c r="E2" s="14"/>
      <c r="F2" s="14"/>
      <c r="G2" s="14"/>
      <c r="H2" s="14"/>
      <c r="I2" s="14"/>
      <c r="J2" s="14"/>
      <c r="K2" s="14"/>
      <c r="L2" s="14"/>
    </row>
    <row r="3" spans="1:12">
      <c r="A3" s="1" t="s">
        <v>778</v>
      </c>
      <c r="B3" s="125" t="str">
        <f>IF('1_GO'!C5="","",'1_GO'!C5)</f>
        <v>Valilik Atamalı Personel Bilgileri</v>
      </c>
      <c r="C3" s="125" t="str">
        <f>IF('1_GO'!D5="","",'1_GO'!D5)</f>
        <v/>
      </c>
      <c r="D3" s="125" t="str">
        <f>IF('1_GO'!E5="","",'1_GO'!E5)</f>
        <v/>
      </c>
      <c r="E3" s="14"/>
      <c r="F3" s="14"/>
      <c r="G3" s="14"/>
      <c r="H3" s="14"/>
      <c r="I3" s="14"/>
      <c r="J3" s="14"/>
      <c r="K3" s="14"/>
      <c r="L3" s="14"/>
    </row>
    <row r="4" spans="1:12">
      <c r="A4" s="2"/>
      <c r="B4" s="2"/>
      <c r="C4" s="2"/>
      <c r="D4" s="14"/>
      <c r="E4" s="14"/>
      <c r="F4" s="14"/>
      <c r="G4" s="14"/>
      <c r="H4" s="14"/>
      <c r="I4" s="14"/>
      <c r="J4" s="14"/>
      <c r="K4" s="14"/>
      <c r="L4" s="14"/>
    </row>
    <row r="5" spans="1:12" ht="21.75">
      <c r="A5" s="6" t="s">
        <v>1097</v>
      </c>
      <c r="B5" s="7"/>
      <c r="C5" s="7"/>
      <c r="D5" s="16"/>
      <c r="E5" s="14"/>
      <c r="F5" s="14"/>
      <c r="G5" s="14"/>
      <c r="H5" s="14"/>
      <c r="I5" s="14"/>
      <c r="J5" s="14"/>
      <c r="K5" s="14"/>
      <c r="L5" s="14"/>
    </row>
    <row r="6" spans="1:12">
      <c r="A6" s="9"/>
      <c r="B6" s="10"/>
      <c r="C6" s="10"/>
      <c r="D6" s="17"/>
      <c r="E6" s="14"/>
      <c r="F6" s="14"/>
      <c r="G6" s="14"/>
      <c r="H6" s="14"/>
      <c r="I6" s="14"/>
      <c r="J6" s="14"/>
      <c r="K6" s="14"/>
      <c r="L6" s="14"/>
    </row>
    <row r="7" spans="1:12">
      <c r="A7" s="14"/>
      <c r="B7" s="14"/>
      <c r="C7" s="14"/>
      <c r="D7" s="14"/>
      <c r="E7" s="14"/>
      <c r="F7" s="14"/>
      <c r="G7" s="14"/>
      <c r="H7" s="14"/>
      <c r="I7" s="14"/>
      <c r="J7" s="14"/>
      <c r="K7" s="14"/>
      <c r="L7" s="14"/>
    </row>
    <row r="8" spans="1:12">
      <c r="A8" s="1" t="s">
        <v>1098</v>
      </c>
      <c r="B8" s="1" t="s">
        <v>1099</v>
      </c>
      <c r="C8" s="1" t="s">
        <v>1100</v>
      </c>
      <c r="D8" s="1" t="s">
        <v>1101</v>
      </c>
      <c r="E8" s="194"/>
      <c r="F8" s="195"/>
      <c r="G8" s="115"/>
      <c r="H8" s="115"/>
      <c r="I8" s="115"/>
      <c r="J8" s="115"/>
      <c r="K8" s="186"/>
      <c r="L8" s="115"/>
    </row>
    <row r="9" spans="1:12" ht="19.5">
      <c r="A9" s="32" t="s">
        <v>775</v>
      </c>
      <c r="B9" s="130" t="s">
        <v>802</v>
      </c>
      <c r="C9" s="131" t="s">
        <v>1102</v>
      </c>
      <c r="D9" s="131" t="s">
        <v>1103</v>
      </c>
      <c r="E9" s="196"/>
      <c r="F9" s="197"/>
      <c r="G9" s="115"/>
      <c r="H9" s="115"/>
      <c r="I9" s="115"/>
      <c r="J9" s="115"/>
      <c r="K9" s="187"/>
      <c r="L9" s="115"/>
    </row>
    <row r="10" spans="1:12" ht="61.5" customHeight="1">
      <c r="A10" s="30">
        <v>1</v>
      </c>
      <c r="B10" s="30" t="s">
        <v>1057</v>
      </c>
      <c r="C10" s="143" t="s">
        <v>813</v>
      </c>
      <c r="D10" s="132"/>
      <c r="E10" s="196"/>
      <c r="F10" s="197"/>
      <c r="G10" s="115"/>
      <c r="H10" s="115"/>
      <c r="I10" s="115"/>
      <c r="J10" s="115"/>
      <c r="K10" s="187"/>
      <c r="L10" s="115"/>
    </row>
    <row r="11" spans="1:12" ht="65.25" customHeight="1">
      <c r="A11" s="30">
        <v>2</v>
      </c>
      <c r="B11" s="30" t="s">
        <v>1069</v>
      </c>
      <c r="C11" s="143" t="s">
        <v>813</v>
      </c>
      <c r="D11" s="132"/>
      <c r="E11" s="146"/>
      <c r="F11" s="145"/>
      <c r="G11" s="14"/>
      <c r="H11" s="14"/>
      <c r="I11" s="14"/>
      <c r="J11" s="14"/>
      <c r="K11" s="14"/>
      <c r="L11" s="14"/>
    </row>
    <row r="12" spans="1:12" ht="45.75">
      <c r="A12" s="30">
        <v>3</v>
      </c>
      <c r="B12" s="30" t="s">
        <v>1081</v>
      </c>
      <c r="C12" s="143" t="s">
        <v>813</v>
      </c>
      <c r="D12" s="30"/>
      <c r="E12" s="14"/>
      <c r="F12" s="14"/>
      <c r="G12" s="14"/>
      <c r="H12" s="14"/>
      <c r="I12" s="14"/>
      <c r="J12" s="14"/>
      <c r="K12" s="14"/>
      <c r="L12" s="14"/>
    </row>
    <row r="13" spans="1:12" ht="30.75">
      <c r="A13" s="30">
        <v>4</v>
      </c>
      <c r="B13" s="30" t="s">
        <v>1071</v>
      </c>
      <c r="C13" s="143" t="s">
        <v>813</v>
      </c>
      <c r="D13" s="30"/>
      <c r="E13" s="14"/>
      <c r="F13" s="14"/>
      <c r="G13" s="14"/>
      <c r="H13" s="14"/>
      <c r="I13" s="14"/>
      <c r="J13" s="14"/>
      <c r="K13" s="14"/>
      <c r="L13" s="14"/>
    </row>
    <row r="14" spans="1:12">
      <c r="A14" s="133"/>
      <c r="B14" s="134" t="str">
        <f>IF('[1]37_P_Ac'!B13="","",'[1]37_P_Ac'!B13)</f>
        <v/>
      </c>
      <c r="C14" s="30"/>
      <c r="D14" s="30"/>
      <c r="E14" s="14"/>
      <c r="F14" s="14"/>
      <c r="G14" s="14"/>
      <c r="H14" s="14"/>
      <c r="I14" s="14"/>
      <c r="J14" s="14"/>
      <c r="K14" s="14"/>
      <c r="L14" s="14"/>
    </row>
    <row r="15" spans="1:12">
      <c r="A15" s="133"/>
      <c r="B15" s="134" t="str">
        <f>IF('[1]37_P_Ac'!B14="","",'[1]37_P_Ac'!B14)</f>
        <v/>
      </c>
      <c r="C15" s="109"/>
      <c r="D15" s="30"/>
      <c r="E15" s="14"/>
      <c r="F15" s="14"/>
      <c r="G15" s="14"/>
      <c r="H15" s="14"/>
      <c r="I15" s="14"/>
      <c r="J15" s="14"/>
      <c r="K15" s="14"/>
      <c r="L15" s="14"/>
    </row>
    <row r="16" spans="1:12">
      <c r="A16" s="133"/>
      <c r="B16" s="134" t="str">
        <f>IF('[1]37_P_Ac'!B15="","",'[1]37_P_Ac'!B15)</f>
        <v/>
      </c>
      <c r="C16" s="109"/>
      <c r="D16" s="30"/>
      <c r="E16" s="14"/>
      <c r="F16" s="14"/>
      <c r="G16" s="14"/>
      <c r="H16" s="14"/>
      <c r="I16" s="14"/>
      <c r="J16" s="14"/>
      <c r="K16" s="14"/>
      <c r="L16" s="14"/>
    </row>
    <row r="17" spans="1:12">
      <c r="A17" s="133"/>
      <c r="B17" s="134" t="str">
        <f>IF('[1]37_P_Ac'!B16="","",'[1]37_P_Ac'!B16)</f>
        <v/>
      </c>
      <c r="C17" s="109"/>
      <c r="D17" s="30"/>
      <c r="E17" s="14"/>
      <c r="F17" s="14"/>
      <c r="G17" s="14"/>
      <c r="H17" s="14"/>
      <c r="I17" s="14"/>
      <c r="J17" s="14"/>
      <c r="K17" s="14"/>
      <c r="L17" s="14"/>
    </row>
    <row r="18" spans="1:12">
      <c r="A18" s="133"/>
      <c r="B18" s="134" t="str">
        <f>IF('[1]37_P_Ac'!B17="","",'[1]37_P_Ac'!B17)</f>
        <v/>
      </c>
      <c r="C18" s="109"/>
      <c r="D18" s="30"/>
      <c r="E18" s="14"/>
      <c r="F18" s="14"/>
      <c r="G18" s="14"/>
      <c r="H18" s="14"/>
      <c r="I18" s="14"/>
      <c r="J18" s="14"/>
      <c r="K18" s="14"/>
      <c r="L18" s="14"/>
    </row>
    <row r="19" spans="1:12">
      <c r="A19" s="133"/>
      <c r="B19" s="134" t="str">
        <f>IF('[1]37_P_Ac'!B18="","",'[1]37_P_Ac'!B18)</f>
        <v/>
      </c>
      <c r="C19" s="109"/>
      <c r="D19" s="30"/>
      <c r="E19" s="14"/>
      <c r="F19" s="14"/>
      <c r="G19" s="14"/>
      <c r="H19" s="14"/>
      <c r="I19" s="14"/>
      <c r="J19" s="14"/>
      <c r="K19" s="14"/>
      <c r="L19" s="14"/>
    </row>
  </sheetData>
  <mergeCells count="3">
    <mergeCell ref="E8:F8"/>
    <mergeCell ref="K8:K10"/>
    <mergeCell ref="E9:F10"/>
  </mergeCells>
  <conditionalFormatting sqref="B1:B3">
    <cfRule type="containsBlanks" dxfId="33" priority="14">
      <formula>LEN(TRIM(B1))=0</formula>
    </cfRule>
  </conditionalFormatting>
  <conditionalFormatting sqref="A14:A19 C10:D19">
    <cfRule type="containsBlanks" dxfId="32" priority="13">
      <formula>LEN(TRIM(A10))=0</formula>
    </cfRule>
  </conditionalFormatting>
  <conditionalFormatting sqref="B1:B3">
    <cfRule type="containsBlanks" dxfId="31" priority="12">
      <formula>LEN(TRIM(B1))=0</formula>
    </cfRule>
  </conditionalFormatting>
  <conditionalFormatting sqref="B1:B3">
    <cfRule type="containsBlanks" dxfId="30" priority="11">
      <formula>LEN(TRIM(B1))=0</formula>
    </cfRule>
  </conditionalFormatting>
  <conditionalFormatting sqref="B1:D3">
    <cfRule type="containsBlanks" dxfId="29" priority="10">
      <formula>LEN(TRIM(B1))=0</formula>
    </cfRule>
  </conditionalFormatting>
  <conditionalFormatting sqref="A10:B13">
    <cfRule type="containsBlanks" dxfId="28" priority="1">
      <formula>LEN(TRIM(A10))=0</formula>
    </cfRule>
  </conditionalFormatting>
  <dataValidations count="1">
    <dataValidation type="list" allowBlank="1" showInputMessage="1" showErrorMessage="1" sqref="L8:L19 C10:C19">
      <formula1>"Evet,Hayır"</formula1>
    </dataValidation>
  </dataValidations>
  <hyperlinks>
    <hyperlink ref="E1" location="'1_GO'!A1" display="Anasayf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9" sqref="A9"/>
    </sheetView>
  </sheetViews>
  <sheetFormatPr defaultRowHeight="17.25"/>
  <cols>
    <col min="2" max="2" width="31.25" customWidth="1"/>
    <col min="3" max="3" width="21.625" customWidth="1"/>
    <col min="8" max="8" width="22.875" customWidth="1"/>
  </cols>
  <sheetData>
    <row r="1" spans="1:16">
      <c r="A1" s="1" t="s">
        <v>777</v>
      </c>
      <c r="B1" s="123" t="str">
        <f>IF('1_GO'!C3="","",'1_GO'!C3)</f>
        <v>Batman Defterdarlığı Personel Müdürlüğü</v>
      </c>
      <c r="C1" s="123" t="str">
        <f>IF('1_GO'!D3="","",'1_GO'!D3)</f>
        <v/>
      </c>
      <c r="D1" s="123" t="str">
        <f>IF('1_GO'!E3="","",'1_GO'!E3)</f>
        <v/>
      </c>
      <c r="E1" s="2"/>
      <c r="F1" s="2"/>
      <c r="G1" s="2"/>
      <c r="H1" s="2"/>
      <c r="I1" s="14"/>
      <c r="J1" s="14"/>
      <c r="K1" s="14"/>
      <c r="L1" s="14"/>
      <c r="M1" s="14"/>
      <c r="N1" s="14"/>
      <c r="O1" s="14"/>
      <c r="P1" s="14"/>
    </row>
    <row r="2" spans="1:16">
      <c r="A2" s="1" t="s">
        <v>779</v>
      </c>
      <c r="B2" s="124" t="str">
        <f>IF('1_GO'!C4="","",'1_GO'!C4)</f>
        <v>İstatistik İşlemleri</v>
      </c>
      <c r="C2" s="124" t="str">
        <f>IF('1_GO'!D4="","",'1_GO'!D4)</f>
        <v/>
      </c>
      <c r="D2" s="124" t="str">
        <f>IF('1_GO'!E4="","",'1_GO'!E4)</f>
        <v/>
      </c>
      <c r="E2" s="2"/>
      <c r="F2" s="2"/>
      <c r="G2" s="2"/>
      <c r="H2" s="2"/>
      <c r="I2" s="14"/>
      <c r="J2" s="14"/>
      <c r="K2" s="14"/>
      <c r="L2" s="14"/>
      <c r="M2" s="14"/>
      <c r="N2" s="14"/>
      <c r="O2" s="14"/>
      <c r="P2" s="14"/>
    </row>
    <row r="3" spans="1:16">
      <c r="A3" s="1" t="s">
        <v>778</v>
      </c>
      <c r="B3" s="125" t="str">
        <f>IF('1_GO'!C5="","",'1_GO'!C5)</f>
        <v>Valilik Atamalı Personel Bilgileri</v>
      </c>
      <c r="C3" s="125" t="str">
        <f>IF('1_GO'!D5="","",'1_GO'!D5)</f>
        <v/>
      </c>
      <c r="D3" s="125" t="str">
        <f>IF('1_GO'!E5="","",'1_GO'!E5)</f>
        <v/>
      </c>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1104</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8"/>
      <c r="B7" s="2"/>
      <c r="C7" s="2"/>
      <c r="D7" s="2"/>
      <c r="E7" s="2"/>
      <c r="F7" s="135"/>
      <c r="G7" s="2"/>
      <c r="H7" s="2"/>
      <c r="I7" s="14"/>
      <c r="J7" s="14"/>
      <c r="K7" s="14"/>
      <c r="L7" s="14"/>
      <c r="M7" s="14"/>
      <c r="N7" s="14"/>
      <c r="O7" s="14"/>
      <c r="P7" s="14"/>
    </row>
    <row r="8" spans="1:16" ht="58.5">
      <c r="A8" s="136" t="s">
        <v>775</v>
      </c>
      <c r="B8" s="136" t="s">
        <v>1105</v>
      </c>
      <c r="C8" s="136" t="s">
        <v>1106</v>
      </c>
      <c r="D8" s="136" t="s">
        <v>1107</v>
      </c>
      <c r="E8" s="136" t="s">
        <v>1108</v>
      </c>
      <c r="F8" s="137" t="s">
        <v>1109</v>
      </c>
      <c r="G8" s="136" t="s">
        <v>1110</v>
      </c>
      <c r="H8" s="136" t="s">
        <v>1111</v>
      </c>
      <c r="I8" s="14"/>
      <c r="J8" s="14"/>
      <c r="K8" s="14"/>
      <c r="L8" s="14"/>
      <c r="M8" s="14"/>
      <c r="N8" s="14"/>
      <c r="O8" s="14"/>
      <c r="P8" s="14"/>
    </row>
    <row r="9" spans="1:16">
      <c r="A9" s="12"/>
      <c r="B9" s="144"/>
      <c r="C9" s="36"/>
      <c r="D9" s="138"/>
      <c r="E9" s="138"/>
      <c r="F9" s="138"/>
      <c r="G9" s="138"/>
      <c r="H9" s="138">
        <f>F9*G9</f>
        <v>0</v>
      </c>
      <c r="I9" s="14"/>
      <c r="J9" s="14"/>
      <c r="K9" s="14"/>
      <c r="L9" s="14"/>
      <c r="M9" s="14"/>
      <c r="N9" s="14"/>
      <c r="O9" s="14"/>
      <c r="P9" s="14"/>
    </row>
    <row r="10" spans="1:16">
      <c r="A10" s="12"/>
      <c r="B10" s="36"/>
      <c r="C10" s="36"/>
      <c r="D10" s="138"/>
      <c r="E10" s="138"/>
      <c r="F10" s="138"/>
      <c r="G10" s="138"/>
      <c r="H10" s="138">
        <f t="shared" ref="H10:H17" si="0">F10*G10</f>
        <v>0</v>
      </c>
      <c r="I10" s="14"/>
      <c r="J10" s="14"/>
      <c r="K10" s="14"/>
      <c r="L10" s="14"/>
      <c r="M10" s="14"/>
      <c r="N10" s="14"/>
      <c r="O10" s="14"/>
      <c r="P10" s="14"/>
    </row>
    <row r="11" spans="1:16">
      <c r="A11" s="12"/>
      <c r="B11" s="36"/>
      <c r="C11" s="36"/>
      <c r="D11" s="138"/>
      <c r="E11" s="138"/>
      <c r="F11" s="138"/>
      <c r="G11" s="138"/>
      <c r="H11" s="138">
        <f t="shared" si="0"/>
        <v>0</v>
      </c>
      <c r="I11" s="14"/>
      <c r="J11" s="14"/>
      <c r="K11" s="14"/>
      <c r="L11" s="14"/>
      <c r="M11" s="14"/>
      <c r="N11" s="14"/>
      <c r="O11" s="14"/>
      <c r="P11" s="14"/>
    </row>
    <row r="12" spans="1:16">
      <c r="A12" s="12"/>
      <c r="B12" s="36"/>
      <c r="C12" s="36"/>
      <c r="D12" s="138"/>
      <c r="E12" s="138"/>
      <c r="F12" s="138"/>
      <c r="G12" s="138"/>
      <c r="H12" s="138">
        <f t="shared" si="0"/>
        <v>0</v>
      </c>
      <c r="I12" s="14"/>
      <c r="J12" s="14"/>
      <c r="K12" s="14"/>
      <c r="L12" s="14"/>
      <c r="M12" s="14"/>
      <c r="N12" s="14"/>
      <c r="O12" s="14"/>
      <c r="P12" s="14"/>
    </row>
    <row r="13" spans="1:16">
      <c r="A13" s="12"/>
      <c r="B13" s="36"/>
      <c r="C13" s="36"/>
      <c r="D13" s="138"/>
      <c r="E13" s="138"/>
      <c r="F13" s="138"/>
      <c r="G13" s="138"/>
      <c r="H13" s="138">
        <f t="shared" si="0"/>
        <v>0</v>
      </c>
      <c r="I13" s="14"/>
      <c r="J13" s="14"/>
      <c r="K13" s="14"/>
      <c r="L13" s="14"/>
      <c r="M13" s="14"/>
      <c r="N13" s="14"/>
      <c r="O13" s="14"/>
      <c r="P13" s="14"/>
    </row>
    <row r="14" spans="1:16">
      <c r="A14" s="12"/>
      <c r="B14" s="36"/>
      <c r="C14" s="36"/>
      <c r="D14" s="138"/>
      <c r="E14" s="138"/>
      <c r="F14" s="138"/>
      <c r="G14" s="138"/>
      <c r="H14" s="138">
        <f t="shared" si="0"/>
        <v>0</v>
      </c>
      <c r="I14" s="14"/>
      <c r="J14" s="14"/>
      <c r="K14" s="14"/>
      <c r="L14" s="14"/>
      <c r="M14" s="14"/>
      <c r="N14" s="14"/>
      <c r="O14" s="14"/>
      <c r="P14" s="14"/>
    </row>
    <row r="15" spans="1:16">
      <c r="A15" s="12"/>
      <c r="B15" s="36"/>
      <c r="C15" s="36"/>
      <c r="D15" s="138"/>
      <c r="E15" s="138"/>
      <c r="F15" s="138"/>
      <c r="G15" s="138"/>
      <c r="H15" s="138">
        <f t="shared" si="0"/>
        <v>0</v>
      </c>
      <c r="I15" s="14"/>
      <c r="J15" s="14"/>
      <c r="K15" s="14"/>
      <c r="L15" s="14"/>
      <c r="M15" s="14"/>
      <c r="N15" s="14"/>
      <c r="O15" s="14"/>
      <c r="P15" s="14"/>
    </row>
    <row r="16" spans="1:16">
      <c r="A16" s="12"/>
      <c r="B16" s="36"/>
      <c r="C16" s="36"/>
      <c r="D16" s="138"/>
      <c r="E16" s="138"/>
      <c r="F16" s="138"/>
      <c r="G16" s="138"/>
      <c r="H16" s="138">
        <f t="shared" si="0"/>
        <v>0</v>
      </c>
      <c r="I16" s="14"/>
      <c r="J16" s="14"/>
      <c r="K16" s="14"/>
      <c r="L16" s="14"/>
      <c r="M16" s="14"/>
      <c r="N16" s="14"/>
      <c r="O16" s="14"/>
      <c r="P16" s="14"/>
    </row>
    <row r="17" spans="1:16">
      <c r="A17" s="12"/>
      <c r="B17" s="36"/>
      <c r="C17" s="36"/>
      <c r="D17" s="138"/>
      <c r="E17" s="138"/>
      <c r="F17" s="138"/>
      <c r="G17" s="138"/>
      <c r="H17" s="138">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sheetData>
  <conditionalFormatting sqref="B1:C3">
    <cfRule type="containsBlanks" dxfId="27" priority="6">
      <formula>LEN(TRIM(B1))=0</formula>
    </cfRule>
  </conditionalFormatting>
  <conditionalFormatting sqref="A9:H17">
    <cfRule type="containsBlanks" dxfId="26" priority="5">
      <formula>LEN(TRIM(A9))=0</formula>
    </cfRule>
  </conditionalFormatting>
  <conditionalFormatting sqref="B1:B3">
    <cfRule type="containsBlanks" dxfId="25" priority="4">
      <formula>LEN(TRIM(B1))=0</formula>
    </cfRule>
  </conditionalFormatting>
  <conditionalFormatting sqref="B1:B3">
    <cfRule type="containsBlanks" dxfId="24" priority="3">
      <formula>LEN(TRIM(B1))=0</formula>
    </cfRule>
  </conditionalFormatting>
  <conditionalFormatting sqref="B1:B3">
    <cfRule type="containsBlanks" dxfId="23" priority="2">
      <formula>LEN(TRIM(B1))=0</formula>
    </cfRule>
  </conditionalFormatting>
  <conditionalFormatting sqref="B1:D3">
    <cfRule type="containsBlanks" dxfId="22" priority="1">
      <formula>LEN(TRIM(B1))=0</formula>
    </cfRule>
  </conditionalFormatting>
  <dataValidations count="2">
    <dataValidation type="list" allowBlank="1" showInputMessage="1" showErrorMessage="1" sqref="P1:P19">
      <formula1>"Evet,Hayır"</formula1>
    </dataValidation>
    <dataValidation type="list" allowBlank="1" showInputMessage="1" showErrorMessage="1" sqref="D4:D19">
      <formula1>"Her Seferinde,Sıklıkla,Orta Sıklıkta,Ara Sıra,Nadiren"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B13" sqref="B13"/>
    </sheetView>
  </sheetViews>
  <sheetFormatPr defaultRowHeight="17.25"/>
  <cols>
    <col min="2" max="2" width="31.375" customWidth="1"/>
    <col min="3" max="3" width="11.75" customWidth="1"/>
    <col min="4" max="4" width="23.125" customWidth="1"/>
    <col min="5" max="5" width="20.75" customWidth="1"/>
    <col min="6" max="6" width="18.25" customWidth="1"/>
    <col min="7" max="7" width="21.875" customWidth="1"/>
  </cols>
  <sheetData>
    <row r="1" spans="1:16">
      <c r="A1" s="1" t="s">
        <v>777</v>
      </c>
      <c r="B1" s="123" t="str">
        <f>IF('1_GO'!C3="","",'1_GO'!C3)</f>
        <v>Batman Defterdarlığı Personel Müdürlüğü</v>
      </c>
      <c r="C1" s="123" t="str">
        <f>IF('1_GO'!D3="","",'1_GO'!D3)</f>
        <v/>
      </c>
      <c r="D1" s="123" t="str">
        <f>IF('1_GO'!E3="","",'1_GO'!E3)</f>
        <v/>
      </c>
      <c r="E1" s="35" t="s">
        <v>801</v>
      </c>
      <c r="F1" s="139"/>
      <c r="G1" s="2"/>
      <c r="H1" s="14"/>
      <c r="I1" s="14"/>
      <c r="J1" s="14"/>
      <c r="K1" s="14"/>
      <c r="L1" s="14"/>
      <c r="M1" s="14"/>
      <c r="N1" s="14"/>
      <c r="O1" s="14"/>
      <c r="P1" s="14"/>
    </row>
    <row r="2" spans="1:16">
      <c r="A2" s="1" t="s">
        <v>779</v>
      </c>
      <c r="B2" s="124" t="str">
        <f>IF('1_GO'!C4="","",'1_GO'!C4)</f>
        <v>İstatistik İşlemleri</v>
      </c>
      <c r="C2" s="124" t="str">
        <f>IF('1_GO'!D4="","",'1_GO'!D4)</f>
        <v/>
      </c>
      <c r="D2" s="124" t="str">
        <f>IF('1_GO'!E4="","",'1_GO'!E4)</f>
        <v/>
      </c>
      <c r="E2" s="140"/>
      <c r="F2" s="139"/>
      <c r="G2" s="2"/>
      <c r="H2" s="14"/>
      <c r="I2" s="14"/>
      <c r="J2" s="14"/>
      <c r="K2" s="14"/>
      <c r="L2" s="14"/>
      <c r="M2" s="14"/>
      <c r="N2" s="14"/>
      <c r="O2" s="14"/>
      <c r="P2" s="14"/>
    </row>
    <row r="3" spans="1:16">
      <c r="A3" s="1" t="s">
        <v>778</v>
      </c>
      <c r="B3" s="125" t="str">
        <f>IF('1_GO'!C5="","",'1_GO'!C5)</f>
        <v>Valilik Atamalı Personel Bilgileri</v>
      </c>
      <c r="C3" s="125" t="str">
        <f>IF('1_GO'!D5="","",'1_GO'!D5)</f>
        <v/>
      </c>
      <c r="D3" s="125" t="str">
        <f>IF('1_GO'!E5="","",'1_GO'!E5)</f>
        <v/>
      </c>
      <c r="E3" s="140"/>
      <c r="F3" s="139"/>
      <c r="G3" s="2"/>
      <c r="H3" s="14"/>
      <c r="I3" s="14"/>
      <c r="J3" s="14"/>
      <c r="K3" s="14"/>
      <c r="L3" s="14"/>
      <c r="M3" s="14"/>
      <c r="N3" s="14"/>
      <c r="O3" s="14"/>
      <c r="P3" s="14"/>
    </row>
    <row r="4" spans="1:16">
      <c r="A4" s="2"/>
      <c r="B4" s="2"/>
      <c r="C4" s="2"/>
      <c r="D4" s="2"/>
      <c r="E4" s="2"/>
      <c r="F4" s="2"/>
      <c r="G4" s="2"/>
      <c r="H4" s="14"/>
      <c r="I4" s="14"/>
      <c r="J4" s="14"/>
      <c r="K4" s="14"/>
      <c r="L4" s="14"/>
      <c r="M4" s="14"/>
      <c r="N4" s="14"/>
      <c r="O4" s="14"/>
      <c r="P4" s="14"/>
    </row>
    <row r="5" spans="1:16">
      <c r="A5" s="198" t="s">
        <v>1112</v>
      </c>
      <c r="B5" s="199"/>
      <c r="C5" s="199"/>
      <c r="D5" s="200"/>
      <c r="E5" s="141"/>
      <c r="F5" s="141"/>
      <c r="G5" s="2"/>
      <c r="H5" s="14"/>
      <c r="I5" s="14"/>
      <c r="J5" s="14"/>
      <c r="K5" s="14"/>
      <c r="L5" s="14"/>
      <c r="M5" s="14"/>
      <c r="N5" s="14"/>
      <c r="O5" s="14"/>
      <c r="P5" s="14"/>
    </row>
    <row r="6" spans="1:16">
      <c r="A6" s="201"/>
      <c r="B6" s="202"/>
      <c r="C6" s="202"/>
      <c r="D6" s="203"/>
      <c r="E6" s="141"/>
      <c r="F6" s="141"/>
      <c r="G6" s="2"/>
      <c r="H6" s="14"/>
      <c r="I6" s="14"/>
      <c r="J6" s="14"/>
      <c r="K6" s="14"/>
      <c r="L6" s="14"/>
      <c r="M6" s="14"/>
      <c r="N6" s="14"/>
      <c r="O6" s="14"/>
      <c r="P6" s="14"/>
    </row>
    <row r="7" spans="1:16" ht="21.75">
      <c r="A7" s="108"/>
      <c r="B7" s="2"/>
      <c r="C7" s="2"/>
      <c r="D7" s="2"/>
      <c r="E7" s="2"/>
      <c r="F7" s="2"/>
      <c r="G7" s="2"/>
      <c r="H7" s="14"/>
      <c r="I7" s="14"/>
      <c r="J7" s="14"/>
      <c r="K7" s="14"/>
      <c r="L7" s="14"/>
      <c r="M7" s="14"/>
      <c r="N7" s="14"/>
      <c r="O7" s="14"/>
      <c r="P7" s="14"/>
    </row>
    <row r="8" spans="1:16" ht="19.5">
      <c r="A8" s="136" t="s">
        <v>775</v>
      </c>
      <c r="B8" s="136" t="s">
        <v>644</v>
      </c>
      <c r="C8" s="136" t="s">
        <v>1113</v>
      </c>
      <c r="D8" s="136" t="s">
        <v>1114</v>
      </c>
      <c r="E8" s="136" t="s">
        <v>1115</v>
      </c>
      <c r="F8" s="136" t="s">
        <v>1116</v>
      </c>
      <c r="G8" s="136" t="s">
        <v>1117</v>
      </c>
      <c r="H8" s="14"/>
      <c r="I8" s="14"/>
      <c r="J8" s="14"/>
      <c r="K8" s="14"/>
      <c r="L8" s="14"/>
      <c r="M8" s="14"/>
      <c r="N8" s="14"/>
      <c r="O8" s="14"/>
      <c r="P8" s="14"/>
    </row>
    <row r="9" spans="1:16">
      <c r="A9" s="12"/>
      <c r="B9" s="36"/>
      <c r="C9" s="12"/>
      <c r="D9" s="12"/>
      <c r="E9" s="142" t="s">
        <v>1118</v>
      </c>
      <c r="F9" s="142" t="s">
        <v>1119</v>
      </c>
      <c r="G9" s="12"/>
      <c r="H9" s="14"/>
      <c r="I9" s="14"/>
      <c r="J9" s="14"/>
      <c r="K9" s="14"/>
      <c r="L9" s="14"/>
      <c r="M9" s="14"/>
      <c r="N9" s="14"/>
      <c r="O9" s="14"/>
      <c r="P9" s="14"/>
    </row>
    <row r="10" spans="1:16">
      <c r="A10" s="12"/>
      <c r="B10" s="12"/>
      <c r="C10" s="12"/>
      <c r="D10" s="12"/>
      <c r="E10" s="142"/>
      <c r="F10" s="142"/>
      <c r="G10" s="12"/>
      <c r="H10" s="14"/>
      <c r="I10" s="14"/>
      <c r="J10" s="14"/>
      <c r="K10" s="14"/>
      <c r="L10" s="14"/>
      <c r="M10" s="14"/>
      <c r="N10" s="14"/>
      <c r="O10" s="14"/>
      <c r="P10" s="14"/>
    </row>
    <row r="11" spans="1:16">
      <c r="A11" s="12"/>
      <c r="B11" s="12"/>
      <c r="C11" s="12"/>
      <c r="D11" s="12"/>
      <c r="E11" s="142"/>
      <c r="F11" s="142"/>
      <c r="G11" s="12"/>
      <c r="H11" s="14"/>
      <c r="I11" s="14"/>
      <c r="J11" s="14"/>
      <c r="K11" s="14"/>
      <c r="L11" s="14"/>
      <c r="M11" s="14"/>
      <c r="N11" s="14"/>
      <c r="O11" s="14"/>
      <c r="P11" s="14"/>
    </row>
    <row r="12" spans="1:16">
      <c r="A12" s="12"/>
      <c r="B12" s="12"/>
      <c r="C12" s="12"/>
      <c r="D12" s="12"/>
      <c r="E12" s="142"/>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2"/>
      <c r="B16" s="12"/>
      <c r="C16" s="12"/>
      <c r="D16" s="12"/>
      <c r="E16" s="12"/>
      <c r="F16" s="12"/>
      <c r="G16" s="12"/>
      <c r="H16" s="14"/>
      <c r="I16" s="14"/>
      <c r="J16" s="14"/>
      <c r="K16" s="14"/>
      <c r="L16" s="14"/>
      <c r="M16" s="14"/>
      <c r="N16" s="14"/>
      <c r="O16" s="14"/>
      <c r="P16" s="14"/>
    </row>
    <row r="17" spans="1:16">
      <c r="A17" s="12"/>
      <c r="B17" s="12"/>
      <c r="C17" s="12"/>
      <c r="D17" s="12"/>
      <c r="E17" s="12"/>
      <c r="F17" s="12"/>
      <c r="G17" s="12"/>
      <c r="H17" s="14"/>
      <c r="I17" s="14"/>
      <c r="J17" s="14"/>
      <c r="K17" s="14"/>
      <c r="L17" s="14"/>
      <c r="M17" s="14"/>
      <c r="N17" s="14"/>
      <c r="O17" s="14"/>
      <c r="P17" s="14"/>
    </row>
    <row r="18" spans="1:16">
      <c r="A18" s="12"/>
      <c r="B18" s="12"/>
      <c r="C18" s="12"/>
      <c r="D18" s="12"/>
      <c r="E18" s="12"/>
      <c r="F18" s="12"/>
      <c r="G18" s="12"/>
      <c r="H18" s="14"/>
      <c r="I18" s="14"/>
      <c r="J18" s="14"/>
      <c r="K18" s="14"/>
      <c r="L18" s="14"/>
      <c r="M18" s="14"/>
      <c r="N18" s="14"/>
      <c r="O18" s="14"/>
      <c r="P18" s="14"/>
    </row>
    <row r="19" spans="1:16">
      <c r="A19" s="12"/>
      <c r="B19" s="12"/>
      <c r="C19" s="12"/>
      <c r="D19" s="12"/>
      <c r="E19" s="12"/>
      <c r="F19" s="12"/>
      <c r="G19" s="12"/>
      <c r="H19" s="14"/>
      <c r="I19" s="14"/>
      <c r="J19" s="14"/>
      <c r="K19" s="14"/>
      <c r="L19" s="14"/>
      <c r="M19" s="14"/>
      <c r="N19" s="14"/>
      <c r="O19" s="14"/>
      <c r="P19" s="14"/>
    </row>
    <row r="20" spans="1:16">
      <c r="A20" s="12"/>
      <c r="B20" s="12"/>
      <c r="C20" s="12"/>
      <c r="D20" s="12"/>
      <c r="E20" s="12"/>
      <c r="F20" s="12"/>
      <c r="G20" s="12"/>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sheetData>
  <mergeCells count="1">
    <mergeCell ref="A5:D6"/>
  </mergeCells>
  <conditionalFormatting sqref="B1:B3">
    <cfRule type="containsBlanks" dxfId="21" priority="11">
      <formula>LEN(TRIM(B1))=0</formula>
    </cfRule>
  </conditionalFormatting>
  <conditionalFormatting sqref="A13:G20 G9:G11 A9:D12 F12:G12">
    <cfRule type="containsBlanks" dxfId="20" priority="10">
      <formula>LEN(TRIM(A9))=0</formula>
    </cfRule>
  </conditionalFormatting>
  <conditionalFormatting sqref="E9:F11">
    <cfRule type="containsBlanks" dxfId="19" priority="9">
      <formula>LEN(TRIM(E9))=0</formula>
    </cfRule>
  </conditionalFormatting>
  <conditionalFormatting sqref="E12">
    <cfRule type="containsBlanks" dxfId="18" priority="8">
      <formula>LEN(TRIM(E12))=0</formula>
    </cfRule>
  </conditionalFormatting>
  <conditionalFormatting sqref="B1:B3">
    <cfRule type="containsBlanks" dxfId="17" priority="7">
      <formula>LEN(TRIM(B1))=0</formula>
    </cfRule>
  </conditionalFormatting>
  <conditionalFormatting sqref="B1:B3">
    <cfRule type="containsBlanks" dxfId="16" priority="6">
      <formula>LEN(TRIM(B1))=0</formula>
    </cfRule>
  </conditionalFormatting>
  <conditionalFormatting sqref="B1:D3">
    <cfRule type="containsBlanks" dxfId="15" priority="5">
      <formula>LEN(TRIM(B1))=0</formula>
    </cfRule>
  </conditionalFormatting>
  <conditionalFormatting sqref="B1:D3">
    <cfRule type="containsBlanks" dxfId="14" priority="4">
      <formula>LEN(TRIM(B1))=0</formula>
    </cfRule>
  </conditionalFormatting>
  <conditionalFormatting sqref="B1:D3">
    <cfRule type="containsBlanks" dxfId="13" priority="3">
      <formula>LEN(TRIM(B1))=0</formula>
    </cfRule>
  </conditionalFormatting>
  <conditionalFormatting sqref="B1:D3">
    <cfRule type="containsBlanks" dxfId="12" priority="2">
      <formula>LEN(TRIM(B1))=0</formula>
    </cfRule>
  </conditionalFormatting>
  <conditionalFormatting sqref="B1:D3">
    <cfRule type="containsBlanks" dxfId="11" priority="1">
      <formula>LEN(TRIM(B1))=0</formula>
    </cfRule>
  </conditionalFormatting>
  <dataValidations count="2">
    <dataValidation type="list" allowBlank="1" showInputMessage="1" showErrorMessage="1" sqref="D7:D21 D4">
      <formula1>"Her Seferinde,Sıklıkla,Orta Sıklıkta,Ara Sıra,Nadiren"</formula1>
    </dataValidation>
    <dataValidation type="list" allowBlank="1" showInputMessage="1" showErrorMessage="1" sqref="P1:P21">
      <formula1>"Evet,Hayır"</formula1>
    </dataValidation>
  </dataValidations>
  <hyperlinks>
    <hyperlink ref="E1" location="'1_GO'!A1" display="Anasayf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B21" sqref="B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80" t="str">
        <f>IF('1_GO'!C3="","",'1_GO'!C3)</f>
        <v>Batman Defterdarlığı Personel Müdürlüğü</v>
      </c>
      <c r="C1" s="180"/>
      <c r="D1" s="180"/>
      <c r="E1" s="35" t="s">
        <v>801</v>
      </c>
      <c r="F1" s="14"/>
    </row>
    <row r="2" spans="1:6">
      <c r="A2" s="1" t="s">
        <v>779</v>
      </c>
      <c r="B2" s="181" t="str">
        <f>IF('1_GO'!C4="","",'1_GO'!C4)</f>
        <v>İstatistik İşlemleri</v>
      </c>
      <c r="C2" s="181"/>
      <c r="D2" s="181"/>
      <c r="E2" s="14"/>
      <c r="F2" s="14"/>
    </row>
    <row r="3" spans="1:6">
      <c r="A3" s="1" t="s">
        <v>778</v>
      </c>
      <c r="B3" s="182" t="str">
        <f>IF('1_GO'!C5="","",'1_GO'!C5)</f>
        <v>Valilik Atamalı Personel Bilgileri</v>
      </c>
      <c r="C3" s="182"/>
      <c r="D3" s="182"/>
      <c r="E3" s="14"/>
      <c r="F3" s="14"/>
    </row>
    <row r="4" spans="1:6">
      <c r="A4" s="2"/>
      <c r="B4" s="2"/>
      <c r="C4" s="2"/>
      <c r="D4" s="14"/>
      <c r="E4" s="14"/>
      <c r="F4" s="14"/>
    </row>
    <row r="5" spans="1:6" ht="21.75">
      <c r="A5" s="6" t="s">
        <v>102</v>
      </c>
      <c r="B5" s="7"/>
      <c r="C5" s="7"/>
      <c r="D5" s="16"/>
      <c r="E5" s="204" t="s">
        <v>106</v>
      </c>
      <c r="F5" s="14"/>
    </row>
    <row r="6" spans="1:6">
      <c r="A6" s="9"/>
      <c r="B6" s="10"/>
      <c r="C6" s="10"/>
      <c r="D6" s="17"/>
      <c r="E6" s="205"/>
      <c r="F6" s="14"/>
    </row>
    <row r="7" spans="1:6">
      <c r="A7" s="14"/>
      <c r="B7" s="14"/>
      <c r="C7" s="14"/>
      <c r="D7" s="14"/>
      <c r="E7" s="14"/>
      <c r="F7" s="14"/>
    </row>
    <row r="8" spans="1:6">
      <c r="A8" s="1" t="s">
        <v>775</v>
      </c>
      <c r="B8" s="15" t="s">
        <v>1035</v>
      </c>
      <c r="C8" s="15" t="s">
        <v>1036</v>
      </c>
      <c r="D8" s="15" t="s">
        <v>101</v>
      </c>
      <c r="E8" s="15" t="s">
        <v>100</v>
      </c>
      <c r="F8" s="15" t="s">
        <v>103</v>
      </c>
    </row>
    <row r="9" spans="1:6">
      <c r="A9" s="120">
        <v>1</v>
      </c>
      <c r="B9" s="121" t="s">
        <v>1063</v>
      </c>
      <c r="C9" s="121" t="s">
        <v>1053</v>
      </c>
      <c r="D9" s="121" t="s">
        <v>1064</v>
      </c>
      <c r="E9" s="121" t="s">
        <v>1065</v>
      </c>
      <c r="F9" s="121" t="s">
        <v>1079</v>
      </c>
    </row>
    <row r="10" spans="1:6">
      <c r="A10" s="120">
        <v>2</v>
      </c>
      <c r="B10" s="121" t="s">
        <v>1053</v>
      </c>
      <c r="C10" s="121" t="s">
        <v>1051</v>
      </c>
      <c r="D10" s="121" t="s">
        <v>1064</v>
      </c>
      <c r="E10" s="121" t="s">
        <v>1065</v>
      </c>
      <c r="F10" s="121" t="s">
        <v>1079</v>
      </c>
    </row>
    <row r="11" spans="1:6">
      <c r="A11" s="120">
        <v>3</v>
      </c>
      <c r="B11" s="121" t="s">
        <v>1051</v>
      </c>
      <c r="C11" s="121" t="s">
        <v>1054</v>
      </c>
      <c r="D11" s="121" t="s">
        <v>1064</v>
      </c>
      <c r="E11" s="121" t="s">
        <v>1065</v>
      </c>
      <c r="F11" s="121" t="s">
        <v>1080</v>
      </c>
    </row>
    <row r="12" spans="1:6">
      <c r="A12" s="120"/>
      <c r="B12" s="121"/>
      <c r="C12" s="121"/>
      <c r="D12" s="121"/>
      <c r="E12" s="121"/>
      <c r="F12" s="121"/>
    </row>
  </sheetData>
  <sheetProtection formatCells="0" selectLockedCells="1"/>
  <mergeCells count="4">
    <mergeCell ref="B1:D1"/>
    <mergeCell ref="B2:D2"/>
    <mergeCell ref="B3:D3"/>
    <mergeCell ref="E5:E6"/>
  </mergeCells>
  <phoneticPr fontId="36" type="noConversion"/>
  <conditionalFormatting sqref="B1:B3">
    <cfRule type="containsBlanks" dxfId="10" priority="4">
      <formula>LEN(TRIM(B1))=0</formula>
    </cfRule>
  </conditionalFormatting>
  <conditionalFormatting sqref="A13:F65536">
    <cfRule type="containsBlanks" dxfId="9" priority="3">
      <formula>LEN(TRIM(A13))=0</formula>
    </cfRule>
  </conditionalFormatting>
  <conditionalFormatting sqref="A9:A12">
    <cfRule type="containsBlanks" dxfId="8" priority="2">
      <formula>LEN(TRIM(A9))=0</formula>
    </cfRule>
  </conditionalFormatting>
  <conditionalFormatting sqref="B9:F12">
    <cfRule type="containsBlanks" dxfId="7"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H6" sqref="H6"/>
    </sheetView>
  </sheetViews>
  <sheetFormatPr defaultRowHeight="17.25"/>
  <sheetData>
    <row r="1" spans="1:11" ht="63.75" customHeight="1">
      <c r="A1" s="206" t="s">
        <v>1066</v>
      </c>
      <c r="B1" s="206"/>
      <c r="C1" s="206"/>
      <c r="D1" s="206"/>
      <c r="E1" s="206"/>
      <c r="F1" s="206"/>
      <c r="G1" s="206"/>
      <c r="H1" s="206"/>
      <c r="I1" s="35" t="s">
        <v>801</v>
      </c>
    </row>
    <row r="3" spans="1:11">
      <c r="B3" s="90"/>
      <c r="C3" s="90"/>
      <c r="D3" s="90"/>
      <c r="E3" s="90"/>
      <c r="F3" s="90"/>
      <c r="G3" s="90"/>
      <c r="H3" s="90"/>
    </row>
    <row r="4" spans="1:11">
      <c r="B4" s="90"/>
      <c r="C4" s="90"/>
      <c r="D4" s="90"/>
      <c r="E4" s="90"/>
      <c r="F4" s="90"/>
      <c r="G4" s="90"/>
      <c r="H4" s="90"/>
      <c r="K4" s="35"/>
    </row>
    <row r="5" spans="1:11">
      <c r="B5" s="90"/>
      <c r="C5" s="90"/>
      <c r="D5" s="90"/>
      <c r="E5" s="90"/>
      <c r="F5" s="90"/>
      <c r="G5" s="90"/>
      <c r="H5" s="90"/>
    </row>
    <row r="6" spans="1:11">
      <c r="B6" s="90"/>
      <c r="C6" s="90"/>
      <c r="D6" s="90"/>
      <c r="E6" s="90"/>
      <c r="F6" s="90"/>
      <c r="G6" s="90"/>
      <c r="H6" s="90"/>
    </row>
    <row r="7" spans="1:11">
      <c r="B7" s="90"/>
      <c r="C7" s="90"/>
      <c r="D7" s="90"/>
      <c r="E7" s="90"/>
      <c r="F7" s="90"/>
      <c r="G7" s="90"/>
      <c r="H7" s="90"/>
    </row>
    <row r="8" spans="1:11">
      <c r="B8" s="90"/>
      <c r="C8" s="90"/>
      <c r="D8" s="90"/>
      <c r="E8" s="90"/>
      <c r="F8" s="90"/>
      <c r="G8" s="90"/>
      <c r="H8" s="90"/>
    </row>
    <row r="9" spans="1:11">
      <c r="B9" s="90"/>
      <c r="C9" s="90"/>
      <c r="D9" s="90"/>
      <c r="E9" s="90"/>
      <c r="F9" s="90"/>
      <c r="G9" s="90"/>
      <c r="H9" s="90"/>
    </row>
    <row r="10" spans="1:11">
      <c r="B10" s="90"/>
      <c r="C10" s="90"/>
      <c r="D10" s="90"/>
      <c r="E10" s="90"/>
      <c r="F10" s="90"/>
      <c r="G10" s="90"/>
      <c r="H10" s="90"/>
    </row>
    <row r="11" spans="1:11">
      <c r="B11" s="90"/>
      <c r="C11" s="90"/>
      <c r="D11" s="90"/>
      <c r="E11" s="90"/>
      <c r="F11" s="90"/>
      <c r="G11" s="90"/>
      <c r="H11" s="90"/>
    </row>
    <row r="12" spans="1:11">
      <c r="B12" s="90"/>
      <c r="C12" s="90"/>
      <c r="D12" s="90"/>
      <c r="E12" s="90"/>
      <c r="F12" s="90"/>
      <c r="G12" s="90"/>
      <c r="H12" s="90"/>
    </row>
    <row r="13" spans="1:11">
      <c r="B13" s="90"/>
      <c r="C13" s="90"/>
      <c r="D13" s="90"/>
      <c r="E13" s="90"/>
      <c r="F13" s="90"/>
      <c r="G13" s="90"/>
      <c r="H13" s="90"/>
    </row>
    <row r="14" spans="1:11">
      <c r="B14" s="90"/>
      <c r="C14" s="90"/>
      <c r="D14" s="90"/>
      <c r="E14" s="90"/>
      <c r="F14" s="90"/>
      <c r="G14" s="90"/>
      <c r="H14" s="90"/>
    </row>
    <row r="15" spans="1:11">
      <c r="B15" s="90"/>
      <c r="C15" s="90"/>
      <c r="D15" s="90"/>
      <c r="E15" s="90"/>
      <c r="F15" s="90"/>
      <c r="G15" s="90"/>
      <c r="H15" s="90"/>
    </row>
    <row r="16" spans="1:11">
      <c r="B16" s="90"/>
      <c r="C16" s="90"/>
      <c r="D16" s="90"/>
      <c r="E16" s="90"/>
      <c r="F16" s="90"/>
      <c r="G16" s="90"/>
      <c r="H16" s="90"/>
    </row>
    <row r="17" spans="2:8">
      <c r="B17" s="90"/>
      <c r="C17" s="90"/>
      <c r="D17" s="90"/>
      <c r="E17" s="90"/>
      <c r="F17" s="90"/>
      <c r="G17" s="90"/>
      <c r="H17" s="90"/>
    </row>
    <row r="18" spans="2:8">
      <c r="B18" s="90"/>
      <c r="C18" s="90"/>
      <c r="D18" s="90"/>
      <c r="E18" s="90"/>
      <c r="F18" s="90"/>
      <c r="G18" s="90"/>
      <c r="H18" s="90"/>
    </row>
    <row r="19" spans="2:8">
      <c r="B19" s="90"/>
      <c r="C19" s="90"/>
      <c r="D19" s="90"/>
      <c r="E19" s="90"/>
      <c r="F19" s="90"/>
      <c r="G19" s="90"/>
      <c r="H19" s="90"/>
    </row>
    <row r="20" spans="2:8">
      <c r="B20" s="90"/>
      <c r="C20" s="90"/>
      <c r="D20" s="90"/>
      <c r="E20" s="90"/>
      <c r="F20" s="90"/>
      <c r="G20" s="90"/>
      <c r="H20" s="90"/>
    </row>
    <row r="21" spans="2:8">
      <c r="B21" s="90"/>
      <c r="C21" s="90"/>
      <c r="D21" s="90"/>
      <c r="E21" s="90"/>
      <c r="F21" s="90"/>
      <c r="G21" s="90"/>
      <c r="H21" s="90"/>
    </row>
    <row r="22" spans="2:8">
      <c r="B22" s="90"/>
      <c r="C22" s="90"/>
      <c r="D22" s="90"/>
      <c r="E22" s="90"/>
      <c r="F22" s="90"/>
      <c r="G22" s="90"/>
      <c r="H22" s="90"/>
    </row>
    <row r="23" spans="2:8">
      <c r="B23" s="90"/>
      <c r="C23" s="90"/>
      <c r="D23" s="90"/>
      <c r="E23" s="90"/>
      <c r="F23" s="90"/>
      <c r="G23" s="90"/>
      <c r="H23" s="90"/>
    </row>
    <row r="24" spans="2:8">
      <c r="B24" s="90"/>
      <c r="C24" s="90"/>
      <c r="D24" s="90"/>
      <c r="E24" s="90"/>
      <c r="F24" s="90"/>
      <c r="G24" s="90"/>
      <c r="H24" s="90"/>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80" t="str">
        <f>IF('1_GO'!C3="","",'1_GO'!C3)</f>
        <v>Batman Defterdarlığı Personel Müdürlüğü</v>
      </c>
      <c r="C1" s="180"/>
      <c r="D1" s="180"/>
      <c r="E1" s="35" t="s">
        <v>801</v>
      </c>
      <c r="F1" s="14"/>
      <c r="G1" s="14"/>
    </row>
    <row r="2" spans="1:7">
      <c r="A2" s="1" t="s">
        <v>779</v>
      </c>
      <c r="B2" s="181" t="str">
        <f>IF('1_GO'!C4="","",'1_GO'!C4)</f>
        <v>İstatistik İşlemleri</v>
      </c>
      <c r="C2" s="181"/>
      <c r="D2" s="181"/>
      <c r="E2" s="14"/>
      <c r="F2" s="14"/>
      <c r="G2" s="14"/>
    </row>
    <row r="3" spans="1:7">
      <c r="A3" s="1" t="s">
        <v>778</v>
      </c>
      <c r="B3" s="182" t="str">
        <f>IF('1_GO'!C5="","",'1_GO'!C5)</f>
        <v>Valilik Atamalı Personel Bilgileri</v>
      </c>
      <c r="C3" s="182"/>
      <c r="D3" s="182"/>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6"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zoomScaleNormal="90" zoomScaleSheetLayoutView="100" workbookViewId="0">
      <selection sqref="A1:J125"/>
    </sheetView>
  </sheetViews>
  <sheetFormatPr defaultRowHeight="17.25"/>
  <cols>
    <col min="1" max="1" width="17" customWidth="1"/>
    <col min="2" max="2" width="19.375" customWidth="1"/>
    <col min="3" max="3" width="14.25" customWidth="1"/>
    <col min="4" max="4" width="25.375" customWidth="1"/>
    <col min="5" max="5" width="18.625" customWidth="1"/>
    <col min="7" max="7" width="16.875" customWidth="1"/>
  </cols>
  <sheetData>
    <row r="1" spans="1:10" ht="18" thickBot="1">
      <c r="B1" s="159" t="s">
        <v>98</v>
      </c>
      <c r="C1" s="159"/>
    </row>
    <row r="2" spans="1:10" ht="18" thickBot="1">
      <c r="A2" s="99"/>
      <c r="B2" s="100"/>
      <c r="C2" s="100"/>
      <c r="D2" s="100"/>
      <c r="E2" s="100"/>
      <c r="F2" s="100"/>
      <c r="G2" s="100"/>
      <c r="H2" s="100"/>
      <c r="I2" s="100"/>
      <c r="J2" s="101"/>
    </row>
    <row r="3" spans="1:10">
      <c r="A3" s="99"/>
      <c r="B3" s="100"/>
      <c r="C3" s="100"/>
      <c r="D3" s="100"/>
      <c r="E3" s="100"/>
      <c r="F3" s="100"/>
      <c r="G3" s="100"/>
      <c r="H3" s="100"/>
      <c r="I3" s="100"/>
      <c r="J3" s="101"/>
    </row>
    <row r="4" spans="1:10">
      <c r="A4" s="102"/>
      <c r="B4" s="103"/>
      <c r="C4" s="104" t="s">
        <v>1029</v>
      </c>
      <c r="D4" s="105"/>
      <c r="E4" s="103"/>
      <c r="F4" s="103"/>
      <c r="G4" s="103"/>
      <c r="H4" s="103"/>
      <c r="I4" s="103"/>
      <c r="J4" s="106"/>
    </row>
    <row r="5" spans="1:10">
      <c r="A5" s="102"/>
      <c r="B5" s="103"/>
      <c r="C5" s="104" t="s">
        <v>1030</v>
      </c>
      <c r="D5" s="105"/>
      <c r="E5" s="103"/>
      <c r="F5" s="103"/>
      <c r="G5" s="103"/>
      <c r="H5" s="103"/>
      <c r="I5" s="103"/>
      <c r="J5" s="106"/>
    </row>
    <row r="6" spans="1:10">
      <c r="A6" s="102"/>
      <c r="B6" s="103"/>
      <c r="C6" s="104" t="s">
        <v>1085</v>
      </c>
      <c r="D6" s="105"/>
      <c r="E6" s="103"/>
      <c r="F6" s="103"/>
      <c r="G6" s="103"/>
      <c r="H6" s="103"/>
      <c r="I6" s="103"/>
      <c r="J6" s="106"/>
    </row>
    <row r="7" spans="1:10">
      <c r="A7" s="102"/>
      <c r="B7" s="103"/>
      <c r="C7" s="104"/>
      <c r="D7" s="105"/>
      <c r="E7" s="103"/>
      <c r="F7" s="103"/>
      <c r="G7" s="103"/>
      <c r="H7" s="103"/>
      <c r="I7" s="103"/>
      <c r="J7" s="106"/>
    </row>
    <row r="8" spans="1:10">
      <c r="A8" s="102"/>
      <c r="B8" s="103"/>
      <c r="C8" s="104" t="s">
        <v>1038</v>
      </c>
      <c r="D8" s="105"/>
      <c r="E8" s="103"/>
      <c r="F8" s="103"/>
      <c r="G8" s="103"/>
      <c r="H8" s="103"/>
      <c r="I8" s="103"/>
      <c r="J8" s="106"/>
    </row>
    <row r="9" spans="1:10">
      <c r="A9" s="92"/>
      <c r="B9" s="90"/>
      <c r="C9" s="93"/>
      <c r="D9" s="94"/>
      <c r="E9" s="90"/>
      <c r="F9" s="90"/>
      <c r="G9" s="90"/>
      <c r="H9" s="90"/>
      <c r="I9" s="90"/>
      <c r="J9" s="91"/>
    </row>
    <row r="10" spans="1:10">
      <c r="A10" s="92"/>
      <c r="B10" s="90"/>
      <c r="C10" s="93" t="s">
        <v>43</v>
      </c>
      <c r="D10" s="94"/>
      <c r="E10" s="90"/>
      <c r="F10" s="90"/>
      <c r="G10" s="90"/>
      <c r="H10" s="90"/>
      <c r="I10" s="90"/>
      <c r="J10" s="91"/>
    </row>
    <row r="11" spans="1:10">
      <c r="A11" s="92"/>
      <c r="B11" s="90"/>
      <c r="C11" s="93"/>
      <c r="D11" s="94"/>
      <c r="E11" s="90"/>
      <c r="F11" s="90"/>
      <c r="G11" s="90"/>
      <c r="H11" s="90"/>
      <c r="I11" s="90"/>
      <c r="J11" s="91"/>
    </row>
    <row r="12" spans="1:10">
      <c r="A12" s="92"/>
      <c r="B12" s="90"/>
      <c r="C12" s="93" t="s">
        <v>91</v>
      </c>
      <c r="D12" s="94"/>
      <c r="E12" s="90"/>
      <c r="F12" s="90"/>
      <c r="G12" s="90"/>
      <c r="H12" s="90"/>
      <c r="I12" s="90"/>
      <c r="J12" s="91"/>
    </row>
    <row r="13" spans="1:10">
      <c r="A13" s="92"/>
      <c r="B13" s="90"/>
      <c r="C13" s="95"/>
      <c r="D13" s="94"/>
      <c r="E13" s="90"/>
      <c r="F13" s="90"/>
      <c r="G13" s="90"/>
      <c r="H13" s="90"/>
      <c r="I13" s="90"/>
      <c r="J13" s="91"/>
    </row>
    <row r="14" spans="1:10">
      <c r="A14" s="92"/>
      <c r="B14" s="90"/>
      <c r="C14" s="93" t="s">
        <v>44</v>
      </c>
      <c r="D14" s="94"/>
      <c r="E14" s="90"/>
      <c r="F14" s="90"/>
      <c r="G14" s="90"/>
      <c r="H14" s="90"/>
      <c r="I14" s="90"/>
      <c r="J14" s="91"/>
    </row>
    <row r="15" spans="1:10">
      <c r="A15" s="92"/>
      <c r="B15" s="90"/>
      <c r="C15" s="95"/>
      <c r="D15" s="94"/>
      <c r="E15" s="90"/>
      <c r="F15" s="90"/>
      <c r="G15" s="90"/>
      <c r="H15" s="90"/>
      <c r="I15" s="90"/>
      <c r="J15" s="91"/>
    </row>
    <row r="16" spans="1:10">
      <c r="A16" s="92"/>
      <c r="B16" s="90"/>
      <c r="C16" s="93" t="s">
        <v>1039</v>
      </c>
      <c r="D16" s="94"/>
      <c r="E16" s="90"/>
      <c r="F16" s="90"/>
      <c r="G16" s="90"/>
      <c r="H16" s="90"/>
      <c r="I16" s="90"/>
      <c r="J16" s="91"/>
    </row>
    <row r="17" spans="1:10">
      <c r="A17" s="92"/>
      <c r="B17" s="90"/>
      <c r="C17" s="93"/>
      <c r="D17" s="94"/>
      <c r="E17" s="90"/>
      <c r="F17" s="90"/>
      <c r="G17" s="90"/>
      <c r="H17" s="90"/>
      <c r="I17" s="90"/>
      <c r="J17" s="91"/>
    </row>
    <row r="18" spans="1:10">
      <c r="A18" s="92"/>
      <c r="B18" s="90"/>
      <c r="C18" s="93" t="s">
        <v>1086</v>
      </c>
      <c r="D18" s="94"/>
      <c r="E18" s="90"/>
      <c r="F18" s="90"/>
      <c r="G18" s="90"/>
      <c r="H18" s="90"/>
      <c r="I18" s="90"/>
      <c r="J18" s="91"/>
    </row>
    <row r="19" spans="1:10">
      <c r="A19" s="92"/>
      <c r="B19" s="90"/>
      <c r="C19" s="93"/>
      <c r="D19" s="94"/>
      <c r="E19" s="90"/>
      <c r="F19" s="90"/>
      <c r="G19" s="90"/>
      <c r="H19" s="90"/>
      <c r="I19" s="90"/>
      <c r="J19" s="91"/>
    </row>
    <row r="20" spans="1:10">
      <c r="A20" s="92"/>
      <c r="B20" s="90"/>
      <c r="C20" s="93" t="s">
        <v>92</v>
      </c>
      <c r="D20" s="94"/>
      <c r="E20" s="90"/>
      <c r="F20" s="90"/>
      <c r="G20" s="90"/>
      <c r="H20" s="90"/>
      <c r="I20" s="90"/>
      <c r="J20" s="91"/>
    </row>
    <row r="21" spans="1:10">
      <c r="A21" s="92"/>
      <c r="B21" s="90"/>
      <c r="C21" s="93"/>
      <c r="D21" s="94"/>
      <c r="E21" s="90"/>
      <c r="F21" s="90"/>
      <c r="G21" s="90"/>
      <c r="H21" s="90"/>
      <c r="I21" s="90"/>
      <c r="J21" s="91"/>
    </row>
    <row r="22" spans="1:10">
      <c r="A22" s="92"/>
      <c r="B22" s="90"/>
      <c r="C22" s="93" t="s">
        <v>93</v>
      </c>
      <c r="D22" s="94"/>
      <c r="E22" s="90"/>
      <c r="F22" s="90"/>
      <c r="G22" s="90"/>
      <c r="H22" s="90"/>
      <c r="I22" s="90"/>
      <c r="J22" s="91"/>
    </row>
    <row r="23" spans="1:10">
      <c r="A23" s="92"/>
      <c r="B23" s="90"/>
      <c r="C23" s="93"/>
      <c r="D23" s="94"/>
      <c r="E23" s="90"/>
      <c r="F23" s="90"/>
      <c r="G23" s="90"/>
      <c r="H23" s="90"/>
      <c r="I23" s="90"/>
      <c r="J23" s="91"/>
    </row>
    <row r="24" spans="1:10">
      <c r="A24" s="92"/>
      <c r="B24" s="90"/>
      <c r="C24" s="93" t="s">
        <v>1087</v>
      </c>
      <c r="D24" s="94"/>
      <c r="E24" s="90"/>
      <c r="F24" s="90"/>
      <c r="G24" s="90"/>
      <c r="H24" s="90"/>
      <c r="I24" s="90"/>
      <c r="J24" s="91"/>
    </row>
    <row r="25" spans="1:10">
      <c r="A25" s="92"/>
      <c r="B25" s="90"/>
      <c r="C25" s="93"/>
      <c r="D25" s="94"/>
      <c r="E25" s="90"/>
      <c r="F25" s="90"/>
      <c r="G25" s="90"/>
      <c r="H25" s="90"/>
      <c r="I25" s="90"/>
      <c r="J25" s="91"/>
    </row>
    <row r="26" spans="1:10">
      <c r="A26" s="92"/>
      <c r="B26" s="90"/>
      <c r="C26" s="93" t="s">
        <v>94</v>
      </c>
      <c r="D26" s="94"/>
      <c r="E26" s="90"/>
      <c r="F26" s="90"/>
      <c r="G26" s="90"/>
      <c r="H26" s="90"/>
      <c r="I26" s="90"/>
      <c r="J26" s="91"/>
    </row>
    <row r="27" spans="1:10">
      <c r="A27" s="92"/>
      <c r="B27" s="90"/>
      <c r="C27" s="93"/>
      <c r="D27" s="94"/>
      <c r="E27" s="90"/>
      <c r="F27" s="90"/>
      <c r="G27" s="90"/>
      <c r="H27" s="90"/>
      <c r="I27" s="90"/>
      <c r="J27" s="91"/>
    </row>
    <row r="28" spans="1:10">
      <c r="A28" s="92"/>
      <c r="B28" s="90"/>
      <c r="C28" s="93" t="s">
        <v>1088</v>
      </c>
      <c r="D28" s="94"/>
      <c r="E28" s="90"/>
      <c r="F28" s="90"/>
      <c r="G28" s="90"/>
      <c r="H28" s="90"/>
      <c r="I28" s="90"/>
      <c r="J28" s="91"/>
    </row>
    <row r="29" spans="1:10">
      <c r="A29" s="92"/>
      <c r="B29" s="90"/>
      <c r="C29" s="93"/>
      <c r="D29" s="94"/>
      <c r="E29" s="90"/>
      <c r="F29" s="90"/>
      <c r="G29" s="90"/>
      <c r="H29" s="90"/>
      <c r="I29" s="90"/>
      <c r="J29" s="91"/>
    </row>
    <row r="30" spans="1:10">
      <c r="A30" s="92"/>
      <c r="B30" s="90"/>
      <c r="C30" s="93" t="s">
        <v>1089</v>
      </c>
      <c r="D30" s="94"/>
      <c r="E30" s="90"/>
      <c r="F30" s="90"/>
      <c r="G30" s="90"/>
      <c r="H30" s="90"/>
      <c r="I30" s="90"/>
      <c r="J30" s="91"/>
    </row>
    <row r="31" spans="1:10">
      <c r="A31" s="92"/>
      <c r="B31" s="90"/>
      <c r="C31" s="126"/>
      <c r="D31" s="90"/>
      <c r="E31" s="90"/>
      <c r="F31" s="90"/>
      <c r="G31" s="90"/>
      <c r="H31" s="90"/>
      <c r="I31" s="90"/>
      <c r="J31" s="91"/>
    </row>
    <row r="32" spans="1:10">
      <c r="A32" s="92"/>
      <c r="B32" s="90"/>
      <c r="C32" s="93" t="s">
        <v>1090</v>
      </c>
      <c r="D32" s="90"/>
      <c r="E32" s="90"/>
      <c r="F32" s="90"/>
      <c r="G32" s="90"/>
      <c r="H32" s="90"/>
      <c r="I32" s="90"/>
      <c r="J32" s="91"/>
    </row>
    <row r="33" spans="1:17" ht="18" thickBot="1">
      <c r="A33" s="96"/>
      <c r="B33" s="97"/>
      <c r="C33" s="97"/>
      <c r="D33" s="97"/>
      <c r="E33" s="97"/>
      <c r="F33" s="97"/>
      <c r="G33" s="97"/>
      <c r="H33" s="97"/>
      <c r="I33" s="97"/>
      <c r="J33" s="98"/>
    </row>
    <row r="34" spans="1:17">
      <c r="A34" s="58"/>
      <c r="B34" s="58"/>
      <c r="C34" s="58"/>
      <c r="D34" s="58"/>
      <c r="E34" s="58"/>
      <c r="F34" s="58"/>
      <c r="G34" s="58"/>
      <c r="H34" s="58"/>
    </row>
    <row r="35" spans="1:17">
      <c r="A35" s="63" t="s">
        <v>51</v>
      </c>
      <c r="B35" s="58"/>
      <c r="C35" s="58"/>
      <c r="D35" s="58"/>
      <c r="E35" s="58"/>
      <c r="F35" s="58"/>
      <c r="G35" s="58"/>
      <c r="H35" s="58"/>
      <c r="I35" s="58"/>
      <c r="J35" s="58"/>
      <c r="L35" s="58"/>
      <c r="M35" s="58"/>
      <c r="N35" s="58"/>
      <c r="O35" s="58"/>
      <c r="P35" s="58"/>
      <c r="Q35" s="58"/>
    </row>
    <row r="36" spans="1:17" ht="38.25" customHeight="1">
      <c r="A36" s="158" t="s">
        <v>95</v>
      </c>
      <c r="B36" s="158"/>
      <c r="C36" s="158"/>
      <c r="D36" s="158"/>
      <c r="E36" s="158"/>
      <c r="F36" s="158"/>
      <c r="G36" s="158"/>
      <c r="H36" s="158"/>
      <c r="I36" s="158"/>
      <c r="J36" s="158"/>
      <c r="L36" s="58"/>
      <c r="M36" s="58"/>
      <c r="N36" s="58"/>
      <c r="O36" s="58"/>
      <c r="P36" s="58"/>
      <c r="Q36" s="58"/>
    </row>
    <row r="37" spans="1:17">
      <c r="A37" s="160" t="s">
        <v>45</v>
      </c>
      <c r="B37" s="160"/>
      <c r="C37" s="160"/>
      <c r="D37" s="160"/>
      <c r="E37" s="160"/>
      <c r="F37" s="160"/>
      <c r="G37" s="160"/>
      <c r="H37" s="160"/>
      <c r="I37" s="160"/>
      <c r="J37" s="160"/>
      <c r="L37" s="58"/>
      <c r="M37" s="58"/>
      <c r="N37" s="58"/>
      <c r="O37" s="58"/>
      <c r="P37" s="58"/>
      <c r="Q37" s="58"/>
    </row>
    <row r="38" spans="1:17">
      <c r="A38" s="64"/>
      <c r="B38" s="58"/>
      <c r="C38" s="58"/>
      <c r="D38" s="58"/>
      <c r="E38" s="58"/>
      <c r="F38" s="58"/>
      <c r="G38" s="58"/>
      <c r="H38" s="58"/>
      <c r="I38" s="58"/>
      <c r="J38" s="58"/>
      <c r="L38" s="58"/>
      <c r="M38" s="58"/>
      <c r="N38" s="58"/>
      <c r="O38" s="58"/>
      <c r="P38" s="58"/>
      <c r="Q38" s="58"/>
    </row>
    <row r="39" spans="1:17">
      <c r="A39" s="63" t="s">
        <v>52</v>
      </c>
      <c r="B39" s="58"/>
      <c r="C39" s="58"/>
      <c r="D39" s="58"/>
      <c r="E39" s="58"/>
      <c r="F39" s="58"/>
      <c r="G39" s="58"/>
      <c r="H39" s="58"/>
      <c r="I39" s="58"/>
      <c r="J39" s="58"/>
      <c r="L39" s="58"/>
      <c r="M39" s="58"/>
      <c r="N39" s="58"/>
      <c r="O39" s="58"/>
      <c r="P39" s="58"/>
      <c r="Q39" s="58"/>
    </row>
    <row r="40" spans="1:17">
      <c r="A40" s="160" t="s">
        <v>96</v>
      </c>
      <c r="B40" s="160"/>
      <c r="C40" s="160"/>
      <c r="D40" s="160"/>
      <c r="E40" s="160"/>
      <c r="F40" s="160"/>
      <c r="G40" s="160"/>
      <c r="H40" s="160"/>
      <c r="I40" s="160"/>
      <c r="J40" s="160"/>
      <c r="L40" s="58"/>
      <c r="M40" s="58"/>
      <c r="N40" s="58"/>
      <c r="O40" s="58"/>
      <c r="P40" s="58"/>
      <c r="Q40" s="58"/>
    </row>
    <row r="41" spans="1:17">
      <c r="A41" s="160" t="s">
        <v>46</v>
      </c>
      <c r="B41" s="160"/>
      <c r="C41" s="160"/>
      <c r="D41" s="160"/>
      <c r="E41" s="160"/>
      <c r="F41" s="160"/>
      <c r="G41" s="160"/>
      <c r="H41" s="160"/>
      <c r="I41" s="160"/>
      <c r="J41" s="160"/>
      <c r="L41" s="58"/>
      <c r="M41" s="58"/>
      <c r="N41" s="58"/>
      <c r="O41" s="58"/>
      <c r="P41" s="58"/>
      <c r="Q41" s="58"/>
    </row>
    <row r="42" spans="1:17">
      <c r="A42" s="58"/>
      <c r="B42" s="58"/>
      <c r="C42" s="58"/>
      <c r="D42" s="58"/>
      <c r="E42" s="58"/>
      <c r="F42" s="58"/>
      <c r="G42" s="58"/>
      <c r="H42" s="58"/>
      <c r="I42" s="58"/>
      <c r="J42" s="58"/>
      <c r="L42" s="58"/>
      <c r="M42" s="58"/>
      <c r="N42" s="58"/>
      <c r="O42" s="58"/>
      <c r="P42" s="58"/>
      <c r="Q42" s="58"/>
    </row>
    <row r="43" spans="1:17">
      <c r="A43" s="58" t="s">
        <v>53</v>
      </c>
      <c r="B43" s="58"/>
      <c r="C43" s="58"/>
      <c r="D43" s="58"/>
      <c r="E43" s="58"/>
      <c r="F43" s="58"/>
      <c r="G43" s="58"/>
      <c r="H43" s="58"/>
      <c r="I43" s="58"/>
      <c r="J43" s="58"/>
      <c r="L43" s="58"/>
      <c r="M43" s="58"/>
      <c r="N43" s="58"/>
      <c r="O43" s="58"/>
      <c r="P43" s="58"/>
      <c r="Q43" s="58"/>
    </row>
    <row r="44" spans="1:17" ht="11.25" customHeight="1">
      <c r="A44" s="58"/>
      <c r="B44" s="58"/>
      <c r="C44" s="58"/>
      <c r="D44" s="58"/>
      <c r="E44" s="58"/>
      <c r="F44" s="58"/>
      <c r="G44" s="58"/>
      <c r="H44" s="58"/>
      <c r="I44" s="58"/>
      <c r="J44" s="58"/>
      <c r="L44" s="58"/>
      <c r="M44" s="58"/>
      <c r="N44" s="58"/>
      <c r="O44" s="58"/>
      <c r="P44" s="58"/>
      <c r="Q44" s="58"/>
    </row>
    <row r="45" spans="1:17">
      <c r="A45" s="58" t="s">
        <v>54</v>
      </c>
      <c r="B45" s="58"/>
      <c r="C45" s="58"/>
      <c r="D45" s="58"/>
      <c r="E45" s="58"/>
      <c r="F45" s="58"/>
      <c r="G45" s="58"/>
      <c r="H45" s="58"/>
      <c r="I45" s="58"/>
      <c r="J45" s="58"/>
      <c r="L45" s="58"/>
      <c r="M45" s="58"/>
      <c r="N45" s="58"/>
      <c r="O45" s="58"/>
      <c r="P45" s="58"/>
      <c r="Q45" s="58"/>
    </row>
    <row r="46" spans="1:17" ht="11.25" customHeight="1">
      <c r="A46" s="58"/>
      <c r="B46" s="58"/>
      <c r="C46" s="58"/>
      <c r="D46" s="58"/>
      <c r="E46" s="58"/>
      <c r="F46" s="58"/>
      <c r="G46" s="58"/>
      <c r="H46" s="58"/>
      <c r="I46" s="58"/>
      <c r="J46" s="58"/>
      <c r="L46" s="58"/>
      <c r="M46" s="58"/>
      <c r="N46" s="58"/>
      <c r="O46" s="58"/>
      <c r="P46" s="58"/>
      <c r="Q46" s="58"/>
    </row>
    <row r="47" spans="1:17">
      <c r="A47" s="58" t="s">
        <v>55</v>
      </c>
      <c r="B47" s="58"/>
      <c r="C47" s="58"/>
      <c r="D47" s="58"/>
      <c r="E47" s="58"/>
      <c r="F47" s="58"/>
      <c r="G47" s="58"/>
      <c r="H47" s="58"/>
      <c r="I47" s="58"/>
      <c r="J47" s="58"/>
      <c r="L47" s="58"/>
      <c r="M47" s="58"/>
      <c r="N47" s="58"/>
      <c r="O47" s="58"/>
      <c r="P47" s="58"/>
      <c r="Q47" s="58"/>
    </row>
    <row r="48" spans="1:17" ht="10.5" customHeight="1">
      <c r="A48" s="58"/>
      <c r="B48" s="58"/>
      <c r="C48" s="58"/>
      <c r="D48" s="58"/>
      <c r="E48" s="58"/>
      <c r="F48" s="58"/>
      <c r="G48" s="58"/>
      <c r="H48" s="58"/>
      <c r="I48" s="58"/>
      <c r="J48" s="58"/>
      <c r="L48" s="58"/>
      <c r="M48" s="58"/>
      <c r="N48" s="58"/>
      <c r="O48" s="58"/>
      <c r="P48" s="58"/>
      <c r="Q48" s="58"/>
    </row>
    <row r="49" spans="1:17">
      <c r="A49" s="58" t="s">
        <v>56</v>
      </c>
      <c r="B49" s="58"/>
      <c r="C49" s="58"/>
      <c r="D49" s="58"/>
      <c r="E49" s="58"/>
      <c r="F49" s="58"/>
      <c r="G49" s="58"/>
      <c r="H49" s="58"/>
      <c r="I49" s="58"/>
      <c r="J49" s="58"/>
      <c r="L49" s="58"/>
      <c r="M49" s="58"/>
      <c r="N49" s="58"/>
      <c r="O49" s="58"/>
      <c r="P49" s="58"/>
      <c r="Q49" s="58"/>
    </row>
    <row r="50" spans="1:17" ht="9.75" customHeight="1">
      <c r="A50" s="58"/>
      <c r="B50" s="58"/>
      <c r="C50" s="58"/>
      <c r="D50" s="58"/>
      <c r="E50" s="58"/>
      <c r="F50" s="58"/>
      <c r="G50" s="58"/>
      <c r="H50" s="58"/>
      <c r="I50" s="58"/>
      <c r="J50" s="58"/>
      <c r="L50" s="58"/>
      <c r="M50" s="58"/>
      <c r="N50" s="58"/>
      <c r="O50" s="58"/>
      <c r="P50" s="58"/>
      <c r="Q50" s="58"/>
    </row>
    <row r="51" spans="1:17">
      <c r="A51" s="58" t="s">
        <v>57</v>
      </c>
      <c r="B51" s="58"/>
      <c r="C51" s="58"/>
      <c r="D51" s="58"/>
      <c r="E51" s="58"/>
      <c r="F51" s="58"/>
      <c r="G51" s="58"/>
      <c r="H51" s="58"/>
      <c r="I51" s="58"/>
      <c r="J51" s="58"/>
      <c r="L51" s="58"/>
      <c r="M51" s="58"/>
      <c r="N51" s="58"/>
      <c r="O51" s="58"/>
      <c r="P51" s="58"/>
      <c r="Q51" s="58"/>
    </row>
    <row r="52" spans="1:17" ht="8.25" customHeight="1">
      <c r="A52" s="58"/>
      <c r="B52" s="58"/>
      <c r="C52" s="58"/>
      <c r="D52" s="58"/>
      <c r="E52" s="58"/>
      <c r="F52" s="58"/>
      <c r="G52" s="58"/>
      <c r="H52" s="58"/>
      <c r="I52" s="58"/>
      <c r="J52" s="58"/>
      <c r="L52" s="58"/>
      <c r="M52" s="58"/>
      <c r="N52" s="58"/>
      <c r="O52" s="58"/>
      <c r="P52" s="58"/>
      <c r="Q52" s="58"/>
    </row>
    <row r="53" spans="1:17">
      <c r="A53" s="58" t="s">
        <v>58</v>
      </c>
      <c r="B53" s="58"/>
      <c r="C53" s="58"/>
      <c r="D53" s="58"/>
      <c r="E53" s="58"/>
      <c r="F53" s="58"/>
      <c r="G53" s="58"/>
      <c r="H53" s="58"/>
      <c r="I53" s="58"/>
      <c r="J53" s="58"/>
      <c r="L53" s="58"/>
      <c r="M53" s="58"/>
      <c r="N53" s="58"/>
      <c r="O53" s="58"/>
      <c r="P53" s="58"/>
      <c r="Q53" s="58"/>
    </row>
    <row r="54" spans="1:17" ht="6.75" customHeight="1">
      <c r="A54" s="58"/>
      <c r="B54" s="58"/>
      <c r="C54" s="58"/>
      <c r="D54" s="58"/>
      <c r="E54" s="58"/>
      <c r="F54" s="58"/>
      <c r="G54" s="58"/>
      <c r="H54" s="58"/>
      <c r="I54" s="58"/>
      <c r="J54" s="58"/>
      <c r="L54" s="58"/>
      <c r="M54" s="58"/>
      <c r="N54" s="58"/>
      <c r="O54" s="58"/>
      <c r="P54" s="58"/>
      <c r="Q54" s="58"/>
    </row>
    <row r="55" spans="1:17">
      <c r="A55" s="58" t="s">
        <v>1040</v>
      </c>
      <c r="B55" s="58"/>
      <c r="C55" s="58"/>
      <c r="D55" s="58"/>
      <c r="E55" s="58"/>
      <c r="F55" s="58"/>
      <c r="G55" s="58"/>
      <c r="H55" s="58"/>
      <c r="I55" s="58"/>
      <c r="J55" s="58"/>
      <c r="L55" s="58"/>
      <c r="M55" s="58"/>
      <c r="N55" s="58"/>
      <c r="O55" s="58"/>
      <c r="P55" s="58"/>
      <c r="Q55" s="58"/>
    </row>
    <row r="56" spans="1:17">
      <c r="A56" s="58"/>
      <c r="B56" s="58"/>
      <c r="C56" s="58"/>
      <c r="D56" s="58"/>
      <c r="E56" s="58"/>
      <c r="F56" s="58"/>
      <c r="G56" s="58"/>
      <c r="H56" s="58"/>
      <c r="I56" s="58"/>
      <c r="J56" s="58"/>
      <c r="L56" s="58"/>
      <c r="M56" s="58"/>
      <c r="N56" s="58"/>
      <c r="O56" s="58"/>
      <c r="P56" s="58"/>
      <c r="Q56" s="58"/>
    </row>
    <row r="57" spans="1:17">
      <c r="A57" s="65" t="s">
        <v>59</v>
      </c>
      <c r="B57" s="59"/>
      <c r="C57" s="59"/>
      <c r="D57" s="59"/>
      <c r="E57" s="59"/>
      <c r="F57" s="58"/>
      <c r="G57" s="58"/>
      <c r="H57" s="58"/>
      <c r="I57" s="58"/>
      <c r="J57" s="58"/>
      <c r="L57" s="58"/>
      <c r="M57" s="58"/>
      <c r="N57" s="58"/>
      <c r="O57" s="58"/>
      <c r="P57" s="58"/>
      <c r="Q57" s="58"/>
    </row>
    <row r="58" spans="1:17">
      <c r="A58" s="58" t="s">
        <v>47</v>
      </c>
      <c r="B58" s="58"/>
      <c r="C58" s="58"/>
      <c r="D58" s="58"/>
      <c r="E58" s="58"/>
      <c r="F58" s="58"/>
      <c r="G58" s="58"/>
      <c r="H58" s="58"/>
      <c r="I58" s="58"/>
      <c r="J58" s="58"/>
      <c r="L58" s="58"/>
      <c r="M58" s="58"/>
      <c r="N58" s="58"/>
      <c r="O58" s="58"/>
      <c r="P58" s="58"/>
      <c r="Q58" s="58"/>
    </row>
    <row r="59" spans="1:17">
      <c r="A59" s="58"/>
      <c r="B59" s="58"/>
      <c r="C59" s="58"/>
      <c r="D59" s="58"/>
      <c r="E59" s="58"/>
      <c r="F59" s="58"/>
      <c r="G59" s="58"/>
      <c r="H59" s="58"/>
      <c r="I59" s="58"/>
      <c r="J59" s="58"/>
      <c r="L59" s="58"/>
      <c r="M59" s="58"/>
      <c r="N59" s="58"/>
      <c r="O59" s="58"/>
      <c r="P59" s="58"/>
      <c r="Q59" s="58"/>
    </row>
    <row r="60" spans="1:17">
      <c r="A60" s="58" t="s">
        <v>60</v>
      </c>
      <c r="B60" s="58"/>
      <c r="C60" s="58"/>
      <c r="D60" s="58"/>
      <c r="E60" s="58"/>
      <c r="F60" s="58"/>
      <c r="G60" s="58"/>
      <c r="H60" s="58"/>
      <c r="I60" s="58"/>
      <c r="J60" s="58"/>
      <c r="L60" s="58"/>
      <c r="M60" s="58"/>
      <c r="N60" s="58"/>
      <c r="O60" s="58"/>
      <c r="P60" s="58"/>
      <c r="Q60" s="58"/>
    </row>
    <row r="61" spans="1:17">
      <c r="A61" s="58" t="s">
        <v>61</v>
      </c>
      <c r="B61" s="58"/>
      <c r="C61" s="58"/>
      <c r="D61" s="58"/>
      <c r="E61" s="58"/>
      <c r="F61" s="58"/>
      <c r="G61" s="58"/>
      <c r="H61" s="58"/>
      <c r="I61" s="58"/>
      <c r="J61" s="58"/>
      <c r="L61" s="58"/>
      <c r="M61" s="58"/>
      <c r="N61" s="58"/>
      <c r="O61" s="58"/>
      <c r="P61" s="58"/>
      <c r="Q61" s="58"/>
    </row>
    <row r="62" spans="1:17">
      <c r="A62" s="58"/>
      <c r="B62" s="58"/>
      <c r="C62" s="58"/>
      <c r="D62" s="58"/>
      <c r="E62" s="58"/>
      <c r="F62" s="58"/>
      <c r="G62" s="58"/>
      <c r="H62" s="58"/>
      <c r="I62" s="58"/>
      <c r="J62" s="58"/>
      <c r="L62" s="58"/>
      <c r="M62" s="58"/>
      <c r="N62" s="58"/>
      <c r="O62" s="58"/>
      <c r="P62" s="58"/>
      <c r="Q62" s="58"/>
    </row>
    <row r="63" spans="1:17">
      <c r="A63" s="63" t="s">
        <v>48</v>
      </c>
      <c r="D63" s="58"/>
      <c r="E63" s="58"/>
      <c r="F63" s="58"/>
      <c r="G63" s="58"/>
      <c r="H63" s="58"/>
      <c r="I63" s="58"/>
      <c r="J63" s="58"/>
      <c r="L63" s="58"/>
      <c r="M63" s="58"/>
      <c r="N63" s="58"/>
      <c r="O63" s="58"/>
      <c r="P63" s="58"/>
      <c r="Q63" s="58"/>
    </row>
    <row r="64" spans="1:17">
      <c r="A64" s="156" t="s">
        <v>62</v>
      </c>
      <c r="B64" s="157"/>
      <c r="C64" s="74"/>
    </row>
    <row r="65" spans="1:10">
      <c r="A65" s="73"/>
      <c r="B65" s="70"/>
      <c r="C65" s="75" t="s">
        <v>49</v>
      </c>
    </row>
    <row r="66" spans="1:10">
      <c r="A66" s="66"/>
      <c r="B66" s="67"/>
      <c r="C66" s="76" t="s">
        <v>63</v>
      </c>
      <c r="G66" s="71"/>
    </row>
    <row r="67" spans="1:10">
      <c r="A67" s="66"/>
      <c r="B67" s="67"/>
      <c r="C67" s="76" t="s">
        <v>64</v>
      </c>
      <c r="G67" s="71"/>
    </row>
    <row r="68" spans="1:10">
      <c r="A68" s="68"/>
      <c r="B68" s="69"/>
      <c r="C68" s="77"/>
      <c r="G68" s="71"/>
    </row>
    <row r="71" spans="1:10">
      <c r="A71" s="63" t="s">
        <v>50</v>
      </c>
    </row>
    <row r="72" spans="1:10">
      <c r="A72" s="58"/>
    </row>
    <row r="73" spans="1:10">
      <c r="A73" s="72" t="s">
        <v>65</v>
      </c>
      <c r="B73" s="72" t="s">
        <v>68</v>
      </c>
    </row>
    <row r="74" spans="1:10">
      <c r="A74" s="72" t="s">
        <v>66</v>
      </c>
      <c r="B74" s="72" t="s">
        <v>68</v>
      </c>
    </row>
    <row r="75" spans="1:10">
      <c r="A75" s="72" t="s">
        <v>67</v>
      </c>
      <c r="B75" s="72" t="s">
        <v>69</v>
      </c>
    </row>
    <row r="78" spans="1:10" ht="30" customHeight="1">
      <c r="A78" s="158" t="s">
        <v>70</v>
      </c>
      <c r="B78" s="158"/>
      <c r="C78" s="158"/>
      <c r="D78" s="158"/>
      <c r="E78" s="158"/>
      <c r="F78" s="158"/>
      <c r="G78" s="158"/>
      <c r="H78" s="158"/>
      <c r="I78" s="158"/>
      <c r="J78" s="158"/>
    </row>
    <row r="80" spans="1:10">
      <c r="A80" s="58" t="s">
        <v>97</v>
      </c>
    </row>
    <row r="81" spans="1:4" ht="18" thickBot="1"/>
    <row r="82" spans="1:4" ht="23.1" customHeight="1" thickBot="1">
      <c r="A82" s="80" t="s">
        <v>441</v>
      </c>
      <c r="B82" s="81" t="s">
        <v>442</v>
      </c>
      <c r="C82" s="80" t="s">
        <v>441</v>
      </c>
      <c r="D82" s="81" t="s">
        <v>442</v>
      </c>
    </row>
    <row r="83" spans="1:4" ht="23.1" customHeight="1" thickBot="1">
      <c r="A83" s="82" t="s">
        <v>443</v>
      </c>
      <c r="B83" s="83" t="s">
        <v>444</v>
      </c>
      <c r="C83" s="82" t="s">
        <v>19</v>
      </c>
      <c r="D83" s="83"/>
    </row>
    <row r="84" spans="1:4" ht="23.1" customHeight="1" thickBot="1">
      <c r="A84" s="82" t="s">
        <v>445</v>
      </c>
      <c r="B84" s="83"/>
      <c r="C84" s="82" t="s">
        <v>20</v>
      </c>
      <c r="D84" s="83" t="s">
        <v>21</v>
      </c>
    </row>
    <row r="85" spans="1:4" ht="23.1" customHeight="1" thickBot="1">
      <c r="A85" s="82" t="s">
        <v>446</v>
      </c>
      <c r="B85" s="83" t="s">
        <v>447</v>
      </c>
      <c r="C85" s="82" t="s">
        <v>22</v>
      </c>
      <c r="D85" s="83"/>
    </row>
    <row r="86" spans="1:4" ht="23.1" customHeight="1" thickBot="1">
      <c r="A86" s="82" t="s">
        <v>448</v>
      </c>
      <c r="B86" s="83" t="s">
        <v>449</v>
      </c>
      <c r="C86" s="82" t="s">
        <v>23</v>
      </c>
      <c r="D86" s="83"/>
    </row>
    <row r="87" spans="1:4" ht="23.1" customHeight="1" thickBot="1">
      <c r="A87" s="82" t="s">
        <v>450</v>
      </c>
      <c r="B87" s="83"/>
      <c r="C87" s="82" t="s">
        <v>24</v>
      </c>
      <c r="D87" s="83"/>
    </row>
    <row r="88" spans="1:4" ht="23.1" customHeight="1" thickBot="1">
      <c r="A88" s="82" t="s">
        <v>451</v>
      </c>
      <c r="B88" s="83"/>
      <c r="C88" s="82" t="s">
        <v>25</v>
      </c>
      <c r="D88" s="83"/>
    </row>
    <row r="89" spans="1:4" ht="23.1" customHeight="1" thickBot="1">
      <c r="A89" s="82" t="s">
        <v>452</v>
      </c>
      <c r="B89" s="83" t="s">
        <v>0</v>
      </c>
      <c r="C89" s="82" t="s">
        <v>26</v>
      </c>
      <c r="D89" s="83"/>
    </row>
    <row r="90" spans="1:4" ht="23.1" customHeight="1" thickBot="1">
      <c r="A90" s="82" t="s">
        <v>1</v>
      </c>
      <c r="B90" s="83" t="s">
        <v>2</v>
      </c>
      <c r="C90" s="82" t="s">
        <v>27</v>
      </c>
      <c r="D90" s="83"/>
    </row>
    <row r="91" spans="1:4" ht="23.1" customHeight="1" thickBot="1">
      <c r="A91" s="82" t="s">
        <v>3</v>
      </c>
      <c r="B91" s="83"/>
      <c r="C91" s="82" t="s">
        <v>28</v>
      </c>
      <c r="D91" s="83"/>
    </row>
    <row r="92" spans="1:4" ht="23.1" customHeight="1" thickBot="1">
      <c r="A92" s="82" t="s">
        <v>4</v>
      </c>
      <c r="B92" s="83"/>
      <c r="C92" s="82" t="s">
        <v>29</v>
      </c>
      <c r="D92" s="83"/>
    </row>
    <row r="93" spans="1:4" ht="23.1" customHeight="1" thickBot="1">
      <c r="A93" s="82" t="s">
        <v>5</v>
      </c>
      <c r="B93" s="83"/>
      <c r="C93" s="82" t="s">
        <v>30</v>
      </c>
      <c r="D93" s="83"/>
    </row>
    <row r="94" spans="1:4" ht="23.1" customHeight="1" thickBot="1">
      <c r="A94" s="82" t="s">
        <v>6</v>
      </c>
      <c r="B94" s="83"/>
      <c r="C94" s="82" t="s">
        <v>31</v>
      </c>
      <c r="D94" s="83" t="s">
        <v>32</v>
      </c>
    </row>
    <row r="95" spans="1:4" ht="23.1" customHeight="1" thickBot="1">
      <c r="A95" s="82" t="s">
        <v>7</v>
      </c>
      <c r="B95" s="83" t="s">
        <v>8</v>
      </c>
      <c r="C95" s="82" t="s">
        <v>33</v>
      </c>
      <c r="D95" s="83"/>
    </row>
    <row r="96" spans="1:4" ht="23.1" customHeight="1" thickBot="1">
      <c r="A96" s="82" t="s">
        <v>9</v>
      </c>
      <c r="B96" s="83"/>
      <c r="C96" s="82" t="s">
        <v>34</v>
      </c>
      <c r="D96" s="83"/>
    </row>
    <row r="97" spans="1:10" ht="23.1" customHeight="1" thickBot="1">
      <c r="A97" s="82" t="s">
        <v>10</v>
      </c>
      <c r="B97" s="83" t="s">
        <v>11</v>
      </c>
      <c r="C97" s="82" t="s">
        <v>35</v>
      </c>
      <c r="D97" s="83"/>
    </row>
    <row r="98" spans="1:10" ht="23.1" customHeight="1" thickBot="1">
      <c r="A98" s="82" t="s">
        <v>12</v>
      </c>
      <c r="B98" s="83"/>
      <c r="C98" s="82" t="s">
        <v>36</v>
      </c>
      <c r="D98" s="83"/>
    </row>
    <row r="99" spans="1:10" ht="23.1" customHeight="1" thickBot="1">
      <c r="A99" s="82" t="s">
        <v>13</v>
      </c>
      <c r="B99" s="83"/>
      <c r="C99" s="82" t="s">
        <v>37</v>
      </c>
      <c r="D99" s="83" t="s">
        <v>38</v>
      </c>
    </row>
    <row r="100" spans="1:10" ht="23.1" customHeight="1" thickBot="1">
      <c r="A100" s="82" t="s">
        <v>14</v>
      </c>
      <c r="B100" s="83" t="s">
        <v>15</v>
      </c>
      <c r="C100" s="82" t="s">
        <v>39</v>
      </c>
      <c r="D100" s="83"/>
    </row>
    <row r="101" spans="1:10" ht="23.1" customHeight="1" thickBot="1">
      <c r="A101" s="82" t="s">
        <v>16</v>
      </c>
      <c r="B101" s="83"/>
      <c r="C101" s="82" t="s">
        <v>40</v>
      </c>
      <c r="D101" s="83"/>
    </row>
    <row r="102" spans="1:10" ht="23.1" customHeight="1" thickBot="1">
      <c r="A102" s="82" t="s">
        <v>17</v>
      </c>
      <c r="B102" s="83" t="s">
        <v>18</v>
      </c>
      <c r="C102" s="82" t="s">
        <v>41</v>
      </c>
      <c r="D102" s="83"/>
    </row>
    <row r="103" spans="1:10" ht="23.1" customHeight="1"/>
    <row r="105" spans="1:10" ht="15" customHeight="1">
      <c r="A105" s="158" t="s">
        <v>71</v>
      </c>
      <c r="B105" s="158"/>
      <c r="C105" s="158"/>
      <c r="D105" s="158"/>
      <c r="E105" s="158"/>
      <c r="F105" s="158"/>
      <c r="G105" s="158"/>
      <c r="H105" s="158"/>
      <c r="I105" s="158"/>
      <c r="J105" s="158"/>
    </row>
    <row r="106" spans="1:10">
      <c r="A106" s="58" t="s">
        <v>72</v>
      </c>
      <c r="B106" s="58"/>
      <c r="C106" s="58"/>
      <c r="D106" s="58"/>
      <c r="E106" s="58"/>
      <c r="F106" s="58"/>
      <c r="G106" s="58"/>
      <c r="H106" s="58"/>
      <c r="I106" s="58"/>
    </row>
    <row r="108" spans="1:10">
      <c r="A108" s="63" t="s">
        <v>73</v>
      </c>
    </row>
    <row r="109" spans="1:10">
      <c r="A109" s="63" t="s">
        <v>74</v>
      </c>
    </row>
    <row r="110" spans="1:10">
      <c r="A110" s="63" t="s">
        <v>75</v>
      </c>
    </row>
    <row r="111" spans="1:10" ht="18" thickBot="1"/>
    <row r="112" spans="1:10" ht="18" thickBot="1">
      <c r="A112" s="86" t="s">
        <v>76</v>
      </c>
      <c r="B112" s="87" t="s">
        <v>77</v>
      </c>
    </row>
    <row r="113" spans="1:2" ht="18" thickBot="1">
      <c r="A113" s="79" t="s">
        <v>78</v>
      </c>
      <c r="B113" s="78" t="s">
        <v>79</v>
      </c>
    </row>
    <row r="114" spans="1:2" ht="18" thickBot="1">
      <c r="A114" s="79" t="s">
        <v>80</v>
      </c>
      <c r="B114" s="78" t="s">
        <v>81</v>
      </c>
    </row>
    <row r="115" spans="1:2" ht="18" thickBot="1">
      <c r="A115" s="79" t="s">
        <v>82</v>
      </c>
      <c r="B115" s="78" t="s">
        <v>83</v>
      </c>
    </row>
    <row r="116" spans="1:2" ht="24.75" thickBot="1">
      <c r="A116" s="79" t="s">
        <v>84</v>
      </c>
      <c r="B116" s="78" t="s">
        <v>85</v>
      </c>
    </row>
    <row r="117" spans="1:2" ht="24.75" thickBot="1">
      <c r="A117" s="79" t="s">
        <v>86</v>
      </c>
      <c r="B117" s="78" t="s">
        <v>87</v>
      </c>
    </row>
    <row r="119" spans="1:2">
      <c r="A119" s="63" t="s">
        <v>88</v>
      </c>
    </row>
    <row r="120" spans="1:2" ht="18" thickBot="1"/>
    <row r="121" spans="1:2" ht="18" thickBot="1">
      <c r="A121" s="84" t="s">
        <v>76</v>
      </c>
      <c r="B121" s="85" t="s">
        <v>1037</v>
      </c>
    </row>
    <row r="122" spans="1:2" ht="18" thickBot="1">
      <c r="A122" s="56" t="s">
        <v>78</v>
      </c>
      <c r="B122" s="57" t="s">
        <v>79</v>
      </c>
    </row>
    <row r="123" spans="1:2" ht="18" thickBot="1">
      <c r="A123" s="56" t="s">
        <v>80</v>
      </c>
      <c r="B123" s="57" t="s">
        <v>81</v>
      </c>
    </row>
    <row r="124" spans="1:2" ht="72" thickBot="1">
      <c r="A124" s="56" t="s">
        <v>86</v>
      </c>
      <c r="B124" s="57" t="s">
        <v>89</v>
      </c>
    </row>
  </sheetData>
  <mergeCells count="8">
    <mergeCell ref="A64:B64"/>
    <mergeCell ref="A78:J78"/>
    <mergeCell ref="A105:J105"/>
    <mergeCell ref="B1:C1"/>
    <mergeCell ref="A36:J36"/>
    <mergeCell ref="A37:J37"/>
    <mergeCell ref="A40:J40"/>
    <mergeCell ref="A41:J41"/>
  </mergeCells>
  <phoneticPr fontId="36"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A10" sqref="A10:X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80" t="str">
        <f>IF('1_GO'!C3="","",'1_GO'!C3)</f>
        <v>Batman Defterdarlığı Personel Müdürlüğü</v>
      </c>
      <c r="C1" s="180"/>
      <c r="D1" s="180"/>
      <c r="E1" s="35" t="s">
        <v>801</v>
      </c>
      <c r="F1" s="14"/>
    </row>
    <row r="2" spans="1:6">
      <c r="A2" s="1" t="s">
        <v>779</v>
      </c>
      <c r="B2" s="181" t="str">
        <f>IF('1_GO'!C4="","",'1_GO'!C4)</f>
        <v>İstatistik İşlemleri</v>
      </c>
      <c r="C2" s="181"/>
      <c r="D2" s="181"/>
      <c r="E2" s="14"/>
      <c r="F2" s="14"/>
    </row>
    <row r="3" spans="1:6">
      <c r="A3" s="1" t="s">
        <v>778</v>
      </c>
      <c r="B3" s="182" t="str">
        <f>IF('1_GO'!C5="","",'1_GO'!C5)</f>
        <v>Valilik Atamalı Personel Bilgileri</v>
      </c>
      <c r="C3" s="182"/>
      <c r="D3" s="182"/>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1093</v>
      </c>
      <c r="C10" s="29">
        <v>4882139031</v>
      </c>
      <c r="D10" s="122" t="s">
        <v>1121</v>
      </c>
      <c r="E10" s="29" t="s">
        <v>1122</v>
      </c>
      <c r="F10" s="29" t="s">
        <v>1123</v>
      </c>
    </row>
  </sheetData>
  <sheetProtection selectLockedCells="1"/>
  <mergeCells count="3">
    <mergeCell ref="B1:D1"/>
    <mergeCell ref="B2:D2"/>
    <mergeCell ref="B3:D3"/>
  </mergeCells>
  <phoneticPr fontId="36" type="noConversion"/>
  <conditionalFormatting sqref="B1:B3">
    <cfRule type="containsBlanks" dxfId="4" priority="5">
      <formula>LEN(TRIM(B1))=0</formula>
    </cfRule>
  </conditionalFormatting>
  <conditionalFormatting sqref="A11:F65536">
    <cfRule type="containsBlanks" dxfId="3" priority="4">
      <formula>LEN(TRIM(A11))=0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207" t="s">
        <v>902</v>
      </c>
      <c r="B28" s="22" t="s">
        <v>903</v>
      </c>
      <c r="C28" s="22" t="s">
        <v>904</v>
      </c>
      <c r="D28" s="22" t="s">
        <v>905</v>
      </c>
    </row>
    <row r="29" spans="1:4" ht="63.75">
      <c r="A29" s="208"/>
      <c r="B29" s="22" t="s">
        <v>906</v>
      </c>
      <c r="C29" s="22" t="s">
        <v>904</v>
      </c>
      <c r="D29" s="22" t="s">
        <v>905</v>
      </c>
    </row>
    <row r="30" spans="1:4" ht="51">
      <c r="A30" s="209"/>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10" t="s">
        <v>917</v>
      </c>
      <c r="B33" s="22" t="s">
        <v>918</v>
      </c>
      <c r="C33" s="22" t="s">
        <v>919</v>
      </c>
      <c r="D33" s="22" t="s">
        <v>920</v>
      </c>
    </row>
    <row r="34" spans="1:4" ht="51">
      <c r="A34" s="211"/>
      <c r="B34" s="22" t="s">
        <v>921</v>
      </c>
      <c r="C34" s="22" t="s">
        <v>922</v>
      </c>
      <c r="D34" s="22" t="s">
        <v>923</v>
      </c>
    </row>
    <row r="35" spans="1:4" ht="51">
      <c r="A35" s="21" t="s">
        <v>924</v>
      </c>
      <c r="B35" s="22" t="s">
        <v>925</v>
      </c>
      <c r="C35" s="22" t="s">
        <v>924</v>
      </c>
      <c r="D35" s="22" t="s">
        <v>926</v>
      </c>
    </row>
    <row r="36" spans="1:4" ht="25.5">
      <c r="A36" s="210" t="s">
        <v>927</v>
      </c>
      <c r="B36" s="22" t="s">
        <v>928</v>
      </c>
      <c r="C36" s="22" t="s">
        <v>929</v>
      </c>
      <c r="D36" s="22" t="s">
        <v>930</v>
      </c>
    </row>
    <row r="37" spans="1:4" ht="25.5">
      <c r="A37" s="212"/>
      <c r="B37" s="22" t="s">
        <v>931</v>
      </c>
      <c r="C37" s="22" t="s">
        <v>929</v>
      </c>
      <c r="D37" s="22" t="s">
        <v>930</v>
      </c>
    </row>
    <row r="38" spans="1:4" ht="38.25">
      <c r="A38" s="211"/>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25.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Normal="120" zoomScaleSheetLayoutView="100" zoomScalePageLayoutView="120" workbookViewId="0">
      <selection activeCell="A35" sqref="A35:I37"/>
    </sheetView>
  </sheetViews>
  <sheetFormatPr defaultRowHeight="17.25"/>
  <sheetData>
    <row r="1" spans="1:9">
      <c r="A1" s="161" t="s">
        <v>1048</v>
      </c>
      <c r="B1" s="161"/>
      <c r="C1" s="161"/>
      <c r="D1" s="161"/>
      <c r="E1" s="161"/>
      <c r="F1" s="161"/>
      <c r="G1" s="161"/>
      <c r="H1" s="161"/>
      <c r="I1" s="161"/>
    </row>
    <row r="2" spans="1:9">
      <c r="A2" s="161" t="s">
        <v>1049</v>
      </c>
      <c r="B2" s="161"/>
      <c r="C2" s="161"/>
      <c r="D2" s="161"/>
      <c r="E2" s="161"/>
      <c r="F2" s="161"/>
      <c r="G2" s="161"/>
      <c r="H2" s="161"/>
      <c r="I2" s="161"/>
    </row>
    <row r="3" spans="1:9" ht="27.75">
      <c r="A3" s="171" t="s">
        <v>1050</v>
      </c>
      <c r="B3" s="171"/>
      <c r="C3" s="171"/>
      <c r="D3" s="171"/>
      <c r="E3" s="171"/>
      <c r="F3" s="171"/>
      <c r="G3" s="171"/>
      <c r="H3" s="171"/>
      <c r="I3" s="171"/>
    </row>
    <row r="34" spans="1:9" ht="18" thickBot="1"/>
    <row r="35" spans="1:9">
      <c r="A35" s="162" t="s">
        <v>1091</v>
      </c>
      <c r="B35" s="163"/>
      <c r="C35" s="163"/>
      <c r="D35" s="164"/>
      <c r="E35" s="162" t="s">
        <v>1092</v>
      </c>
      <c r="F35" s="163"/>
      <c r="G35" s="163"/>
      <c r="H35" s="163"/>
      <c r="I35" s="164"/>
    </row>
    <row r="36" spans="1:9" ht="18.75" customHeight="1">
      <c r="A36" s="168" t="s">
        <v>1093</v>
      </c>
      <c r="B36" s="169"/>
      <c r="C36" s="169"/>
      <c r="D36" s="170"/>
      <c r="E36" s="165" t="s">
        <v>1094</v>
      </c>
      <c r="F36" s="166"/>
      <c r="G36" s="166"/>
      <c r="H36" s="166"/>
      <c r="I36" s="167"/>
    </row>
    <row r="37" spans="1:9" ht="18" thickBot="1">
      <c r="A37" s="127"/>
      <c r="B37" s="128"/>
      <c r="C37" s="128"/>
      <c r="D37" s="129"/>
      <c r="E37" s="96"/>
      <c r="F37" s="97"/>
      <c r="G37" s="97"/>
      <c r="H37" s="97"/>
      <c r="I37" s="98"/>
    </row>
  </sheetData>
  <mergeCells count="7">
    <mergeCell ref="A1:I1"/>
    <mergeCell ref="A2:I2"/>
    <mergeCell ref="A35:D35"/>
    <mergeCell ref="E35:I35"/>
    <mergeCell ref="E36:I36"/>
    <mergeCell ref="A36:D36"/>
    <mergeCell ref="A3:I3"/>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3"/>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72" t="str">
        <f>IF('1_GO'!C3="","",'1_GO'!C3)</f>
        <v>Batman Defterdarlığı Personel Müdürlüğü</v>
      </c>
      <c r="C1" s="173"/>
      <c r="D1" s="35" t="s">
        <v>801</v>
      </c>
    </row>
    <row r="2" spans="1:4">
      <c r="A2" s="1" t="s">
        <v>779</v>
      </c>
      <c r="B2" s="172" t="str">
        <f>IF('1_GO'!C4="","",'1_GO'!C4)</f>
        <v>İstatistik İşlemleri</v>
      </c>
      <c r="C2" s="173"/>
    </row>
    <row r="3" spans="1:4">
      <c r="A3" s="1" t="s">
        <v>778</v>
      </c>
      <c r="B3" s="172" t="str">
        <f>IF('1_GO'!C5="","",'1_GO'!C5)</f>
        <v>Valilik Atamalı Personel Bilgileri</v>
      </c>
      <c r="C3" s="173"/>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1041</v>
      </c>
    </row>
    <row r="9" spans="1:4" ht="17.25">
      <c r="A9" s="118">
        <v>1</v>
      </c>
      <c r="B9" s="118" t="s">
        <v>1052</v>
      </c>
      <c r="C9" s="118">
        <v>1</v>
      </c>
    </row>
    <row r="10" spans="1:4" ht="17.25">
      <c r="A10" s="118">
        <v>2</v>
      </c>
      <c r="B10" s="118" t="s">
        <v>1053</v>
      </c>
      <c r="C10" s="118">
        <v>1</v>
      </c>
    </row>
    <row r="11" spans="1:4" ht="17.25">
      <c r="A11" s="118">
        <v>3</v>
      </c>
      <c r="B11" s="118" t="s">
        <v>1051</v>
      </c>
      <c r="C11" s="118">
        <v>1</v>
      </c>
    </row>
    <row r="12" spans="1:4" ht="17.25">
      <c r="A12" s="118">
        <v>4</v>
      </c>
      <c r="B12" s="118" t="s">
        <v>1054</v>
      </c>
      <c r="C12" s="118">
        <v>1</v>
      </c>
    </row>
  </sheetData>
  <sheetProtection selectLockedCells="1"/>
  <mergeCells count="3">
    <mergeCell ref="B1:C1"/>
    <mergeCell ref="B2:C2"/>
    <mergeCell ref="B3:C3"/>
  </mergeCells>
  <phoneticPr fontId="36" type="noConversion"/>
  <conditionalFormatting sqref="B1:C3">
    <cfRule type="containsBlanks" dxfId="66" priority="5">
      <formula>LEN(TRIM(B1))=0</formula>
    </cfRule>
  </conditionalFormatting>
  <conditionalFormatting sqref="A13:B150 A151:C65324">
    <cfRule type="containsBlanks" dxfId="65" priority="4">
      <formula>LEN(TRIM(A13))=0</formula>
    </cfRule>
  </conditionalFormatting>
  <conditionalFormatting sqref="C13:C150">
    <cfRule type="containsBlanks" dxfId="64" priority="3">
      <formula>LEN(TRIM(C13))=0</formula>
    </cfRule>
  </conditionalFormatting>
  <conditionalFormatting sqref="A9:B12">
    <cfRule type="containsBlanks" dxfId="63" priority="2">
      <formula>LEN(TRIM(A9))=0</formula>
    </cfRule>
  </conditionalFormatting>
  <conditionalFormatting sqref="C9:C12">
    <cfRule type="containsBlanks" dxfId="6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9" sqref="A9:C10"/>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74" t="str">
        <f>IF('1_GO'!C3="","",'1_GO'!C3)</f>
        <v>Batman Defterdarlığı Personel Müdürlüğü</v>
      </c>
      <c r="C1" s="175"/>
      <c r="D1" s="35" t="s">
        <v>801</v>
      </c>
    </row>
    <row r="2" spans="1:4">
      <c r="A2" s="1" t="s">
        <v>779</v>
      </c>
      <c r="B2" s="176" t="str">
        <f>IF('1_GO'!C4="","",'1_GO'!C4)</f>
        <v>İstatistik İşlemleri</v>
      </c>
      <c r="C2" s="177"/>
    </row>
    <row r="3" spans="1:4">
      <c r="A3" s="1" t="s">
        <v>778</v>
      </c>
      <c r="B3" s="178" t="str">
        <f>IF('1_GO'!C5="","",'1_GO'!C5)</f>
        <v>Valilik Atamalı Personel Bilgileri</v>
      </c>
      <c r="C3" s="179"/>
    </row>
    <row r="4" spans="1:4">
      <c r="A4" s="2"/>
      <c r="B4" s="2"/>
      <c r="C4" s="2"/>
    </row>
    <row r="5" spans="1:4" ht="21.75">
      <c r="A5" s="6" t="s">
        <v>1042</v>
      </c>
      <c r="B5" s="7"/>
      <c r="C5" s="8"/>
    </row>
    <row r="6" spans="1:4">
      <c r="A6" s="9" t="s">
        <v>1043</v>
      </c>
      <c r="B6" s="10"/>
      <c r="C6" s="11"/>
    </row>
    <row r="7" spans="1:4" ht="21.75">
      <c r="A7" s="108"/>
      <c r="B7" s="2"/>
      <c r="C7" s="2"/>
    </row>
    <row r="8" spans="1:4">
      <c r="A8" s="1" t="s">
        <v>775</v>
      </c>
      <c r="B8" s="1" t="s">
        <v>782</v>
      </c>
      <c r="C8" s="1" t="s">
        <v>774</v>
      </c>
    </row>
    <row r="9" spans="1:4" ht="17.25">
      <c r="A9" s="119">
        <v>1</v>
      </c>
      <c r="B9" s="119" t="s">
        <v>1055</v>
      </c>
      <c r="C9" s="119">
        <v>1</v>
      </c>
    </row>
    <row r="10" spans="1:4" ht="17.25">
      <c r="A10" s="119">
        <v>2</v>
      </c>
      <c r="B10" s="119" t="s">
        <v>1056</v>
      </c>
      <c r="C10" s="11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61" priority="6">
      <formula>LEN(TRIM(B1))=0</formula>
    </cfRule>
  </conditionalFormatting>
  <conditionalFormatting sqref="A130:C65536">
    <cfRule type="containsBlanks" dxfId="60" priority="5">
      <formula>LEN(TRIM(A130))=0</formula>
    </cfRule>
  </conditionalFormatting>
  <conditionalFormatting sqref="A11:B105">
    <cfRule type="containsBlanks" dxfId="59" priority="4">
      <formula>LEN(TRIM(A11))=0</formula>
    </cfRule>
  </conditionalFormatting>
  <conditionalFormatting sqref="C11:C105">
    <cfRule type="containsBlanks" dxfId="58" priority="3">
      <formula>LEN(TRIM(C11))=0</formula>
    </cfRule>
  </conditionalFormatting>
  <conditionalFormatting sqref="A9:B10">
    <cfRule type="containsBlanks" dxfId="57" priority="2">
      <formula>LEN(TRIM(A9))=0</formula>
    </cfRule>
  </conditionalFormatting>
  <conditionalFormatting sqref="C9:C10">
    <cfRule type="containsBlanks" dxfId="5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785</v>
      </c>
      <c r="B5" s="8"/>
    </row>
    <row r="6" spans="1:3">
      <c r="A6" s="9" t="s">
        <v>786</v>
      </c>
      <c r="B6" s="11"/>
    </row>
    <row r="7" spans="1:3">
      <c r="A7" s="3"/>
      <c r="B7" s="2"/>
    </row>
    <row r="8" spans="1:3">
      <c r="A8" s="1" t="s">
        <v>775</v>
      </c>
      <c r="B8" s="1" t="s">
        <v>787</v>
      </c>
    </row>
    <row r="9" spans="1:3">
      <c r="A9" s="12">
        <v>1</v>
      </c>
      <c r="B9" s="12" t="s">
        <v>1120</v>
      </c>
    </row>
  </sheetData>
  <sheetProtection selectLockedCells="1"/>
  <phoneticPr fontId="36" type="noConversion"/>
  <conditionalFormatting sqref="B1:B3">
    <cfRule type="containsBlanks" dxfId="55" priority="2">
      <formula>LEN(TRIM(B1))=0</formula>
    </cfRule>
  </conditionalFormatting>
  <conditionalFormatting sqref="A9:B65536">
    <cfRule type="containsBlanks" dxfId="5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9" sqref="B19"/>
    </sheetView>
  </sheetViews>
  <sheetFormatPr defaultRowHeight="15"/>
  <cols>
    <col min="1" max="1" width="5" style="12" customWidth="1"/>
    <col min="2" max="2" width="79"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1057</v>
      </c>
    </row>
  </sheetData>
  <sheetProtection selectLockedCells="1"/>
  <phoneticPr fontId="36" type="noConversion"/>
  <conditionalFormatting sqref="B1:B3">
    <cfRule type="containsBlanks" dxfId="53" priority="3">
      <formula>LEN(TRIM(B1))=0</formula>
    </cfRule>
  </conditionalFormatting>
  <conditionalFormatting sqref="A10:B65536">
    <cfRule type="containsBlanks" dxfId="52" priority="2">
      <formula>LEN(TRIM(A10))=0</formula>
    </cfRule>
  </conditionalFormatting>
  <conditionalFormatting sqref="A9:B9">
    <cfRule type="containsBlanks" dxfId="5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5"/>
  <cols>
    <col min="1" max="1" width="5" style="12" customWidth="1"/>
    <col min="2" max="2" width="80.2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437</v>
      </c>
      <c r="B5" s="8"/>
    </row>
    <row r="6" spans="1:3">
      <c r="A6" s="9"/>
      <c r="B6" s="11"/>
    </row>
    <row r="7" spans="1:3">
      <c r="A7" s="3"/>
      <c r="B7" s="2"/>
    </row>
    <row r="8" spans="1:3">
      <c r="A8" s="1" t="s">
        <v>775</v>
      </c>
      <c r="B8" s="1" t="s">
        <v>794</v>
      </c>
    </row>
    <row r="9" spans="1:3"/>
  </sheetData>
  <sheetProtection selectLockedCells="1"/>
  <phoneticPr fontId="36" type="noConversion"/>
  <conditionalFormatting sqref="B1:B3">
    <cfRule type="containsBlanks" dxfId="50" priority="3">
      <formula>LEN(TRIM(B1))=0</formula>
    </cfRule>
  </conditionalFormatting>
  <conditionalFormatting sqref="A10:B65536 A9">
    <cfRule type="containsBlanks" dxfId="49" priority="2">
      <formula>LEN(TRIM(A9))=0</formula>
    </cfRule>
  </conditionalFormatting>
  <conditionalFormatting sqref="B9">
    <cfRule type="containsBlanks" dxfId="4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IF('1_GO'!C5="","",'1_GO'!C5)</f>
        <v>Valilik Atamalı Personel Bilgileri</v>
      </c>
    </row>
    <row r="4" spans="1:3">
      <c r="A4" s="2"/>
      <c r="B4" s="2"/>
    </row>
    <row r="5" spans="1:3" ht="21.75">
      <c r="A5" s="6" t="s">
        <v>438</v>
      </c>
      <c r="B5" s="8"/>
    </row>
    <row r="6" spans="1:3">
      <c r="A6" s="9"/>
      <c r="B6" s="11"/>
    </row>
    <row r="7" spans="1:3">
      <c r="A7" s="3"/>
      <c r="B7" s="2"/>
    </row>
    <row r="8" spans="1:3">
      <c r="A8" s="1" t="s">
        <v>775</v>
      </c>
      <c r="B8" s="1" t="s">
        <v>795</v>
      </c>
    </row>
    <row r="9" spans="1:3">
      <c r="A9" s="114" t="s">
        <v>1058</v>
      </c>
      <c r="B9" s="114" t="s">
        <v>1078</v>
      </c>
    </row>
    <row r="10" spans="1:3">
      <c r="A10" s="114" t="s">
        <v>1060</v>
      </c>
      <c r="B10" s="114" t="s">
        <v>1061</v>
      </c>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phoneticPr fontId="36" type="noConversion"/>
  <conditionalFormatting sqref="B1:B3">
    <cfRule type="containsBlanks" dxfId="47" priority="3">
      <formula>LEN(TRIM(B1))=0</formula>
    </cfRule>
  </conditionalFormatting>
  <conditionalFormatting sqref="A11:B65536">
    <cfRule type="containsBlanks" dxfId="46" priority="2">
      <formula>LEN(TRIM(A11))=0</formula>
    </cfRule>
  </conditionalFormatting>
  <conditionalFormatting sqref="A9:B10">
    <cfRule type="containsBlanks" dxfId="4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17</vt:i4>
      </vt:variant>
    </vt:vector>
  </HeadingPairs>
  <TitlesOfParts>
    <vt:vector size="3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cp:lastModifiedBy>
  <cp:lastPrinted>2015-02-16T07:30:11Z</cp:lastPrinted>
  <dcterms:created xsi:type="dcterms:W3CDTF">2011-03-10T05:19:50Z</dcterms:created>
  <dcterms:modified xsi:type="dcterms:W3CDTF">2019-01-16T11:52:15Z</dcterms:modified>
</cp:coreProperties>
</file>