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4">'42_R_HG'!$A$1:$P$19</definedName>
    <definedName name="_xlnm.Print_Area" localSheetId="15">'43_R_PG'!$A$1:$P$18</definedName>
    <definedName name="_xlnm.Print_Area" localSheetId="16">'44_R_Ko'!$A$1:$P$18</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Modeli'!$A$1:$O$52</definedName>
    <definedName name="_xlnm.Print_Titles" localSheetId="12">'37_P_Ac'!$1:$8</definedName>
    <definedName name="_xlnm.Print_Titles" localSheetId="14">'42_R_HG'!$1:$7</definedName>
    <definedName name="_xlnm.Print_Titles" localSheetId="15">'43_R_PG'!#REF!</definedName>
    <definedName name="_xlnm.Print_Titles" localSheetId="16">'44_R_Ko'!#REF!</definedName>
  </definedNames>
  <calcPr calcId="144525"/>
</workbook>
</file>

<file path=xl/calcChain.xml><?xml version="1.0" encoding="utf-8"?>
<calcChain xmlns="http://schemas.openxmlformats.org/spreadsheetml/2006/main">
  <c r="B3" i="39" l="1"/>
  <c r="B2" i="39"/>
  <c r="B1" i="39"/>
  <c r="H17" i="38"/>
  <c r="H16" i="38"/>
  <c r="H15" i="38"/>
  <c r="H14" i="38"/>
  <c r="H13" i="38"/>
  <c r="H12" i="38"/>
  <c r="H11" i="38"/>
  <c r="H10" i="38"/>
  <c r="H9" i="38"/>
  <c r="B3" i="38"/>
  <c r="B2" i="38"/>
  <c r="B1" i="38"/>
  <c r="B3" i="37"/>
  <c r="B2" i="37"/>
  <c r="B1" i="37"/>
  <c r="B2" i="2"/>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<sst xmlns="http://schemas.openxmlformats.org/spreadsheetml/2006/main" count="1726" uniqueCount="1133">
  <si>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</si>
  <si>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</si>
  <si>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</si>
  <si>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</si>
  <si>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</si>
  <si>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</si>
  <si>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</si>
  <si>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</si>
  <si>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</si>
  <si>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</si>
  <si>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</si>
  <si>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</si>
  <si>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</si>
  <si>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</si>
  <si>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</si>
  <si>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</si>
  <si>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</si>
  <si>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</si>
  <si>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</si>
  <si>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</si>
  <si>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</si>
  <si>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</si>
  <si>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</si>
  <si>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</si>
  <si>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</si>
  <si>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</si>
  <si>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</si>
  <si>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</si>
  <si>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</si>
  <si>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</si>
  <si>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</si>
  <si>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</si>
  <si>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</si>
  <si>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</si>
  <si>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</si>
  <si>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</si>
  <si>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</si>
  <si>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</si>
  <si>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</si>
  <si>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</si>
  <si>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</si>
  <si>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</si>
  <si>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</si>
  <si>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</si>
  <si>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</si>
  <si>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</si>
  <si>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</si>
  <si>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</si>
  <si>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</si>
  <si>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</si>
  <si>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</si>
  <si>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</si>
  <si>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</si>
  <si>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</si>
  <si>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</si>
  <si>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</si>
  <si>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</si>
  <si>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</si>
  <si>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</si>
  <si>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</si>
  <si>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</si>
  <si>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</si>
  <si>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</si>
  <si>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</si>
  <si>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</si>
  <si>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</si>
  <si>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</si>
  <si>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</si>
  <si>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</si>
  <si>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</si>
  <si>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</si>
  <si>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</si>
  <si>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</si>
  <si>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</si>
  <si>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</si>
  <si>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</si>
  <si>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</si>
  <si>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</si>
  <si>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</si>
  <si>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</si>
  <si>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</si>
  <si>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</si>
  <si>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</si>
  <si>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</si>
  <si>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</si>
  <si>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</si>
  <si>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</si>
  <si>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</si>
  <si>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</si>
  <si>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</si>
  <si>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</si>
  <si>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</si>
  <si>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</si>
  <si>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</si>
  <si>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</si>
  <si>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</si>
  <si>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</si>
  <si>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</si>
  <si>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</si>
  <si>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</si>
  <si>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</si>
  <si>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</si>
  <si>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</si>
  <si>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</si>
  <si>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</si>
  <si>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</si>
  <si>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</si>
  <si>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</si>
  <si>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</si>
  <si>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</si>
  <si>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</si>
  <si>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</si>
  <si>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</si>
  <si>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</si>
  <si>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</si>
  <si>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</si>
  <si>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</si>
  <si>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</si>
  <si>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</si>
  <si>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</si>
  <si>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</si>
  <si>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</si>
  <si>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</si>
  <si>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</si>
  <si>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</si>
  <si>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</si>
  <si>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</si>
  <si>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</si>
  <si>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</si>
  <si>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</si>
  <si>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</si>
  <si>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</si>
  <si>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</si>
  <si>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</si>
  <si>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</si>
  <si>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</si>
  <si>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</si>
  <si>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</si>
  <si>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</si>
  <si>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</si>
  <si>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</si>
  <si>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</si>
  <si>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</si>
  <si>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</si>
  <si>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</si>
  <si>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</si>
  <si>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</si>
  <si>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</si>
  <si>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</si>
  <si>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</si>
  <si>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</si>
  <si>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</si>
  <si>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</si>
  <si>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</si>
  <si>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</si>
  <si>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</si>
  <si>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</si>
  <si>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</si>
  <si>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</si>
  <si>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</si>
  <si>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</si>
  <si>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</si>
  <si>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</si>
  <si>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</si>
  <si>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</si>
  <si>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</si>
  <si>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</si>
  <si>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</si>
  <si>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</si>
  <si>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</si>
  <si>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</si>
  <si>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</si>
  <si>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</si>
  <si>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</si>
  <si>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</si>
  <si>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</si>
  <si>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</si>
  <si>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</si>
  <si>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</si>
  <si>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</si>
  <si>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</si>
  <si>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</si>
  <si>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</si>
  <si>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</si>
  <si>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</si>
  <si>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</si>
  <si>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</si>
  <si>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</si>
  <si>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</si>
  <si>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</si>
  <si>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</si>
  <si>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</si>
  <si>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</si>
  <si>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</si>
  <si>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</si>
  <si>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</si>
  <si>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</si>
  <si>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</si>
  <si>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</si>
  <si>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</si>
  <si>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</si>
  <si>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</si>
  <si>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</si>
  <si>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</si>
  <si>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</si>
  <si>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</si>
  <si>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</si>
  <si>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</si>
  <si>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</si>
  <si>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</si>
  <si>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</si>
  <si>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</si>
  <si>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</si>
  <si>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</si>
  <si>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</si>
  <si>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</si>
  <si>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</si>
  <si>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</si>
  <si>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</si>
  <si>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</si>
  <si>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</si>
  <si>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</si>
  <si>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</si>
  <si>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</si>
  <si>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</si>
  <si>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</si>
  <si>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</si>
  <si>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</si>
  <si>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</si>
  <si>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</si>
  <si>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</si>
  <si>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</si>
  <si>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</si>
  <si>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</si>
  <si>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</si>
  <si>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</si>
  <si>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</si>
  <si>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</si>
  <si>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</si>
  <si>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</si>
  <si>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</si>
  <si>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</si>
  <si>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</si>
  <si>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</si>
  <si>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</si>
  <si>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</si>
  <si>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</si>
  <si>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</si>
  <si>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</si>
  <si>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</si>
  <si>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</si>
  <si>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</si>
  <si>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</si>
  <si>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</si>
  <si>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</si>
  <si>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</si>
  <si>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</si>
  <si>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</si>
  <si>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</si>
  <si>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</si>
  <si>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</si>
  <si>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</si>
  <si>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</si>
  <si>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</si>
  <si>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</si>
  <si>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</si>
  <si>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</si>
  <si>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</si>
  <si>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</si>
  <si>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</si>
  <si>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</si>
  <si>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</si>
  <si>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</si>
  <si>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</si>
  <si>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</si>
  <si>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</si>
  <si>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</si>
  <si>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</si>
  <si>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</si>
  <si>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</si>
  <si>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</si>
  <si>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</si>
  <si>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</si>
  <si>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</si>
  <si>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</si>
  <si>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</si>
  <si>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</si>
  <si>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</si>
  <si>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</si>
  <si>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</si>
  <si>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</si>
  <si>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</si>
  <si>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</si>
  <si>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</si>
  <si>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</si>
  <si>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</si>
  <si>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</si>
  <si>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</si>
  <si>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</si>
  <si>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</si>
  <si>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</si>
  <si>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</si>
  <si>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</si>
  <si>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</si>
  <si>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</si>
  <si>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</si>
  <si>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</si>
  <si>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</si>
  <si>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</si>
  <si>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</si>
  <si>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</si>
  <si>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</si>
  <si>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</si>
  <si>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</si>
  <si>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</si>
  <si>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</si>
  <si>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</si>
  <si>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</si>
  <si>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</si>
  <si>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</si>
  <si>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</si>
  <si>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</si>
  <si>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</si>
  <si>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</si>
  <si>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</si>
  <si>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</si>
  <si>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</si>
  <si>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</si>
  <si>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</si>
  <si>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</si>
  <si>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</si>
  <si>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</si>
  <si>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</si>
  <si>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</si>
  <si>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</si>
  <si>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</si>
  <si>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</si>
  <si>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</si>
  <si>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</si>
  <si>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</si>
  <si>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</si>
  <si>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</si>
  <si>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</si>
  <si>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</si>
  <si>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</si>
  <si>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</si>
  <si>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</si>
  <si>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</si>
  <si>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</si>
  <si>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</si>
  <si>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</si>
  <si>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</si>
  <si>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</si>
  <si>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</si>
  <si>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</si>
  <si>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</si>
  <si>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</si>
  <si>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</si>
  <si>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</si>
  <si>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</si>
  <si>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</si>
  <si>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</si>
  <si>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</si>
  <si>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</si>
  <si>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</si>
  <si>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</si>
  <si>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</si>
  <si>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</si>
  <si>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</si>
  <si>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</si>
  <si>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</si>
  <si>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</si>
  <si>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</si>
  <si>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</si>
  <si>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</si>
  <si>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</si>
  <si>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</si>
  <si>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</si>
  <si>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</si>
  <si>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</si>
  <si>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</si>
  <si>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</si>
  <si>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</si>
  <si>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</si>
  <si>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</si>
  <si>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</si>
  <si>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</si>
  <si>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</si>
  <si>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</si>
  <si>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</si>
  <si>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</si>
  <si>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</si>
  <si>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</si>
  <si>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</si>
  <si>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</si>
  <si>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</si>
  <si>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</si>
  <si>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</si>
  <si>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</si>
  <si>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</si>
  <si>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</si>
  <si>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</si>
  <si>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</si>
  <si>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</si>
  <si>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</si>
  <si>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</si>
  <si>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</si>
  <si>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</si>
  <si>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</si>
  <si>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</si>
  <si>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</si>
  <si>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</si>
  <si>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</si>
  <si>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</si>
  <si>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</si>
  <si>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</si>
  <si>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</si>
  <si>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</si>
  <si>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</si>
  <si>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</si>
  <si>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</si>
  <si>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</si>
  <si>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</si>
  <si>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</si>
  <si>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</si>
  <si>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</si>
  <si>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</si>
  <si>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</si>
  <si>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</si>
  <si>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</si>
  <si>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</si>
  <si>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</si>
  <si>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</si>
  <si>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</si>
  <si>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</si>
  <si>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</si>
  <si>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</si>
  <si>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</si>
  <si>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</si>
  <si>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</si>
  <si>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</si>
  <si>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</si>
  <si>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</si>
  <si>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</si>
  <si>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</si>
  <si>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</si>
  <si>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</si>
  <si>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</si>
  <si>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</si>
  <si>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</si>
  <si>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</si>
  <si>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</si>
  <si>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</si>
  <si>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</si>
  <si>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</si>
  <si>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</si>
  <si>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</si>
  <si>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</si>
  <si>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</si>
  <si>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</si>
  <si>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</si>
  <si>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</si>
  <si>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</si>
  <si>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</si>
  <si>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</si>
  <si>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</si>
  <si>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</si>
  <si>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</si>
  <si>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</si>
  <si>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</si>
  <si>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</si>
  <si>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</si>
  <si>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</si>
  <si>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</si>
  <si>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</si>
  <si>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</si>
  <si>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</si>
  <si>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</si>
  <si>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</si>
  <si>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</si>
  <si>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</si>
  <si>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</si>
  <si>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</si>
  <si>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</si>
  <si>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</si>
  <si>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</si>
  <si>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</si>
  <si>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</si>
  <si>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</si>
  <si>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</si>
  <si>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</si>
  <si>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</si>
  <si>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</si>
  <si>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</si>
  <si>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</si>
  <si>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</si>
  <si>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</si>
  <si>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</si>
  <si>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</si>
  <si>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</si>
  <si>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</si>
  <si>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</si>
  <si>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</si>
  <si>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</si>
  <si>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</si>
  <si>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</si>
  <si>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</si>
  <si>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</si>
  <si>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</si>
  <si>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</si>
  <si>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</si>
  <si>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</si>
  <si>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</si>
  <si>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</si>
  <si>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</si>
  <si>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</si>
  <si>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</si>
  <si>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</si>
  <si>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</si>
  <si>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</si>
  <si>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</si>
  <si>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</si>
  <si>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</si>
  <si>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</si>
  <si>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</si>
  <si>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</si>
  <si>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</si>
  <si>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</si>
  <si>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</si>
  <si>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</si>
  <si>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</si>
  <si>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</si>
  <si>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</si>
  <si>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</si>
  <si>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</si>
  <si>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</si>
  <si>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</si>
  <si>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</si>
  <si>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</si>
  <si>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</si>
  <si>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</si>
  <si>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</si>
  <si>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</si>
  <si>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</si>
  <si>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</si>
  <si>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</si>
  <si>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</si>
  <si>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</si>
  <si>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</si>
  <si>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</si>
  <si>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</si>
  <si>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</si>
  <si>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</si>
  <si>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</si>
  <si>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</si>
  <si>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</si>
  <si>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</si>
  <si>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</si>
  <si>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</si>
  <si>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</si>
  <si>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</si>
  <si>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</si>
  <si>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</si>
  <si>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</si>
  <si>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</si>
  <si>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</si>
  <si>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</si>
  <si>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</si>
  <si>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</si>
  <si>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</si>
  <si>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</si>
  <si>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</si>
  <si>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</si>
  <si>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</si>
  <si>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</si>
  <si>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</si>
  <si>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</si>
  <si>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</si>
  <si>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</si>
  <si>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</si>
  <si>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</si>
  <si>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</si>
  <si>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</si>
  <si>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</si>
  <si>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</si>
  <si>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</si>
  <si>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</si>
  <si>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</si>
  <si>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</si>
  <si>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</si>
  <si>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</si>
  <si>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</si>
  <si>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</si>
  <si>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</si>
  <si>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</si>
  <si>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</si>
  <si>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</si>
  <si>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</si>
  <si>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</si>
  <si>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</si>
  <si>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</si>
  <si>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</si>
  <si>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</si>
  <si>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</si>
  <si>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</si>
  <si>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</si>
  <si>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</si>
  <si>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</si>
  <si>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</si>
  <si>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</si>
  <si>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</si>
  <si>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</si>
  <si>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</si>
  <si>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</si>
  <si>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</si>
  <si>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</si>
  <si>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</si>
  <si>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</si>
  <si>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</si>
  <si>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</si>
  <si>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</si>
  <si>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</si>
  <si>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</si>
  <si>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</si>
  <si>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</si>
  <si>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</si>
  <si>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</si>
  <si>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</si>
  <si>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</si>
  <si>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</si>
  <si>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</si>
  <si>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</si>
  <si>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</si>
  <si>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</si>
  <si>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</si>
  <si>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</si>
  <si>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</si>
  <si>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</si>
  <si>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</si>
  <si>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</si>
  <si>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</si>
  <si>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</si>
  <si>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</si>
  <si>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</si>
  <si>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</si>
  <si>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</si>
  <si>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</si>
  <si>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</si>
  <si>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</si>
  <si>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</si>
  <si>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</si>
  <si>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</si>
  <si>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</si>
  <si>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</si>
  <si>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</si>
  <si>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</si>
  <si>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</si>
  <si>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</si>
  <si>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</si>
  <si>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</si>
  <si>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</si>
  <si>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</si>
  <si>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</si>
  <si>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</si>
  <si>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</si>
  <si>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</si>
  <si>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</si>
  <si>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</si>
  <si>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</si>
  <si>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</si>
  <si>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</si>
  <si>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</si>
  <si>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</si>
  <si>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</si>
  <si>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</si>
  <si>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</si>
  <si>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</si>
  <si>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</si>
  <si>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</si>
  <si>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</si>
  <si>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</si>
  <si>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</si>
  <si>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</si>
  <si>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</si>
  <si>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</si>
  <si>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</si>
  <si>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</si>
  <si>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</si>
  <si>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</si>
  <si>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</si>
  <si>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</si>
  <si>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</si>
  <si>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</si>
  <si>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</si>
  <si>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</si>
  <si>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</si>
  <si>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</si>
  <si>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</si>
  <si>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</si>
  <si>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</si>
  <si>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</si>
  <si>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</si>
  <si>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</si>
  <si>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</si>
  <si>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</si>
  <si>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</si>
  <si>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</si>
  <si>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</si>
  <si>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</si>
  <si>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</si>
  <si>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</si>
  <si>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</si>
  <si>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</si>
  <si>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</si>
  <si>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</si>
  <si>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</si>
  <si>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</si>
  <si>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</si>
  <si>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</si>
  <si>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</si>
  <si>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</si>
  <si>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</si>
  <si>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</si>
  <si>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</si>
  <si>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</si>
  <si>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</si>
  <si>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</si>
  <si>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</si>
  <si>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</si>
  <si>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</si>
  <si>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</si>
  <si>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</si>
  <si>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</si>
  <si>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</si>
  <si>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</si>
  <si>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</si>
  <si>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</si>
  <si>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</si>
  <si>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</si>
  <si>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</si>
  <si>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</si>
  <si>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</si>
  <si>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</si>
  <si>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</si>
  <si>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</si>
  <si>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</si>
  <si>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</si>
  <si>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</si>
  <si>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</si>
  <si>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</si>
  <si>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</si>
  <si>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</si>
  <si>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</si>
  <si>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</si>
  <si>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</si>
  <si>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</si>
  <si>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</si>
  <si>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</si>
  <si>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</si>
  <si>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</si>
  <si>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</si>
  <si>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</si>
  <si>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</si>
  <si>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</si>
  <si>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</si>
  <si>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</si>
  <si>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</si>
  <si>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</si>
  <si>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</si>
  <si>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</si>
  <si>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</si>
  <si>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</si>
  <si>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</si>
  <si>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</si>
  <si>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</si>
  <si>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</si>
  <si>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</si>
  <si>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</si>
  <si>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</si>
  <si>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</si>
  <si>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</si>
  <si>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</si>
  <si>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</si>
  <si>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</si>
  <si>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</si>
  <si>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</si>
  <si>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</si>
  <si>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</si>
  <si>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</si>
  <si>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</si>
  <si>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</si>
  <si>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</si>
  <si>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</si>
  <si>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</si>
  <si>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</si>
  <si>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</si>
  <si>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</si>
  <si>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</si>
  <si>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</si>
  <si>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</si>
  <si>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</si>
  <si>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</si>
  <si>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</si>
  <si>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</si>
  <si>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</si>
  <si>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</si>
  <si>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</si>
  <si>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</si>
  <si>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</si>
  <si>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</si>
  <si>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</si>
  <si>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</si>
  <si>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</si>
  <si>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</si>
  <si>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</si>
  <si>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</si>
  <si>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</si>
  <si>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</si>
  <si>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</si>
  <si>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</si>
  <si>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</si>
  <si>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</si>
  <si>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</si>
  <si>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</si>
  <si>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</si>
  <si>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</si>
  <si>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</si>
  <si>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</si>
  <si>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</si>
  <si>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</si>
  <si>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</si>
  <si>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</si>
  <si>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</si>
  <si>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</si>
  <si>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</si>
  <si>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</si>
  <si>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</si>
  <si>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</si>
  <si>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</si>
  <si>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</si>
  <si>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</si>
  <si>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</si>
  <si>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</si>
  <si>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</si>
  <si>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</si>
  <si>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</si>
  <si>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</si>
  <si>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</si>
  <si>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</si>
  <si>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</si>
  <si>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</si>
  <si>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</si>
  <si>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</si>
  <si>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</si>
  <si>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</si>
  <si>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</si>
  <si>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</si>
  <si>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</si>
  <si>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</si>
  <si>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</si>
  <si>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</si>
  <si>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</si>
  <si>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</si>
  <si>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</si>
  <si>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</si>
  <si>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</si>
  <si>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</si>
  <si>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</si>
  <si>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</si>
  <si>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</si>
  <si>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</si>
  <si>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</si>
  <si>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</si>
  <si>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</si>
  <si>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</si>
  <si>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</si>
  <si>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</si>
  <si>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</si>
  <si>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</si>
  <si>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</si>
  <si>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</si>
  <si>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</si>
  <si>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</si>
  <si>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</si>
  <si>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</si>
  <si>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</si>
  <si>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</si>
  <si>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</si>
  <si>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</si>
  <si>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</si>
  <si>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</si>
  <si>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</si>
  <si>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</si>
  <si>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</si>
  <si>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</si>
  <si>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</si>
  <si>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</si>
  <si>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</si>
  <si>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</si>
  <si>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</si>
  <si>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</si>
  <si>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</si>
  <si>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</si>
  <si>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</si>
  <si>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</si>
  <si>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</si>
  <si>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</si>
  <si>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</si>
  <si>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</si>
  <si>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</si>
  <si>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</si>
  <si>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</si>
  <si>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</si>
  <si>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</si>
  <si>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</si>
  <si>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</si>
  <si>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</si>
  <si>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</si>
  <si>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</si>
  <si>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</si>
  <si>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</si>
  <si>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</si>
  <si>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</si>
  <si>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</si>
  <si>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</si>
  <si>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</si>
  <si>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</si>
  <si>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</si>
  <si>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</si>
  <si>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</si>
  <si>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</si>
  <si>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</si>
  <si>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</si>
  <si>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</si>
  <si>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</si>
  <si>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</si>
  <si>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</si>
  <si>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</si>
  <si>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</si>
  <si>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</si>
  <si>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</si>
  <si>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</si>
  <si>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</si>
  <si>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</si>
  <si>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</si>
  <si>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</si>
  <si>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</si>
  <si>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</si>
  <si>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</si>
  <si>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</si>
  <si>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</si>
  <si>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</si>
  <si>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</si>
  <si>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</si>
  <si>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</si>
  <si>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</si>
  <si>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</si>
  <si>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</si>
  <si>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</si>
  <si>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</si>
  <si>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</si>
  <si>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</si>
  <si>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</si>
  <si>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</si>
  <si>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</si>
  <si>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</si>
  <si>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</si>
  <si>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</si>
  <si>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</si>
  <si>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</si>
  <si>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</si>
  <si>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</si>
  <si>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</si>
  <si>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</si>
  <si>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</si>
  <si>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</si>
  <si>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</si>
  <si>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</si>
  <si>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</si>
  <si>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</si>
  <si>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</si>
  <si>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</si>
  <si>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</si>
  <si>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</si>
  <si>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</si>
  <si>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</si>
  <si>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</si>
  <si>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</si>
  <si>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</si>
  <si>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</si>
  <si>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</si>
  <si>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</si>
  <si>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</si>
  <si>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</si>
  <si>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</si>
  <si>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</si>
  <si>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</si>
  <si>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</si>
  <si>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</si>
  <si>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</si>
  <si>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</si>
  <si>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</si>
  <si>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</si>
  <si>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</si>
  <si>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</si>
  <si>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</si>
  <si>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</si>
  <si>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</si>
  <si>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</si>
  <si>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</si>
  <si>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</si>
  <si>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</si>
  <si>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</si>
  <si>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</si>
  <si>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</si>
  <si>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</si>
  <si>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</si>
  <si>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</si>
  <si>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</si>
  <si>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</si>
  <si>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</si>
  <si>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</si>
  <si>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</si>
  <si>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</si>
  <si>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</si>
  <si>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</si>
  <si>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</si>
  <si>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</si>
  <si>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</si>
  <si>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</si>
  <si>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</si>
  <si>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</si>
  <si>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</si>
  <si>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</si>
  <si>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</si>
  <si>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</si>
  <si>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</si>
  <si>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</si>
  <si>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</si>
  <si>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</si>
  <si>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</si>
  <si>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</si>
  <si>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</si>
  <si>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</si>
  <si>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</si>
  <si>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</si>
  <si>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</si>
  <si>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</si>
  <si>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</si>
  <si>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</si>
  <si>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</si>
  <si>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</si>
  <si>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</si>
  <si>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</si>
  <si>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</si>
  <si>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</si>
  <si>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</si>
  <si>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</si>
  <si>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</si>
  <si>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</si>
  <si>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</si>
  <si>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</si>
  <si>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</si>
  <si>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</si>
  <si>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</si>
  <si>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</si>
  <si>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</si>
  <si>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</si>
  <si>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</si>
  <si>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</si>
  <si>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</si>
  <si>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</si>
  <si>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</si>
  <si>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</si>
  <si>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</si>
  <si>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</si>
  <si>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</si>
  <si>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Tespit Edici Kontrol</t>
  </si>
  <si>
    <t>Batman Defterdarlığı</t>
  </si>
  <si>
    <t>Personel Müdürlüğü</t>
  </si>
  <si>
    <t xml:space="preserve">Pasaport İşlem Süreci </t>
  </si>
  <si>
    <t>Defterdarlık  Personel  Müdürlüğü</t>
  </si>
  <si>
    <t xml:space="preserve">Pasaport  İşlem Süreci </t>
  </si>
  <si>
    <t>Hususi Damgalı Pasaport Taleplerinin Karşılanması İşlem Süreci</t>
  </si>
  <si>
    <t>Hususi Damgalı Pasaport Talebinin Gelmesi ile Başlayıp Pasaport Talep Formunun/Yazının İl Emniyet Müdürlüklerine Gönderilmesi ile Sona Eren Süreç</t>
  </si>
  <si>
    <t xml:space="preserve">Hususi Damgalı Pasaport Taleplerinin Yerine Getirilmesi işlem Süreci </t>
  </si>
  <si>
    <t>Servis Görevlisi</t>
  </si>
  <si>
    <t>servis Sorumlusu</t>
  </si>
  <si>
    <t>Personel Müdürü</t>
  </si>
  <si>
    <t>Defterdar</t>
  </si>
  <si>
    <t xml:space="preserve">Bilgisayar </t>
  </si>
  <si>
    <t>Yazıcı</t>
  </si>
  <si>
    <t xml:space="preserve"> -</t>
  </si>
  <si>
    <t>Pasaport Talep Formu Geldi</t>
  </si>
  <si>
    <t>Pasaport Talep Formu</t>
  </si>
  <si>
    <t>1</t>
  </si>
  <si>
    <t>2</t>
  </si>
  <si>
    <t>Dağıtımlı Yazı</t>
  </si>
  <si>
    <t>5682 Sayılı Kanun</t>
  </si>
  <si>
    <t>Pasaport Talep Formununun İncelenmesi</t>
  </si>
  <si>
    <t>Pasaport Talep Formununun Mevzuata Uygunluk Açısından İncelenir</t>
  </si>
  <si>
    <t>Her Seferinde</t>
  </si>
  <si>
    <t>Özlük Dosyasının İncelenmesi</t>
  </si>
  <si>
    <t>Özlük Dosyasınından 3. Derece Kadroda  Olup Olmadığı İncelenmesi</t>
  </si>
  <si>
    <t>En Son Aldığı 3. Derece Kadronun Bulunduğu Onay formunu Pasaport Başvuru Formuna EKlenmesi</t>
  </si>
  <si>
    <t>En Son Aldığı 3. Derece Kadronun Bulunduğu Onay formunu Pasaport Başvuru Formuna Eklenir</t>
  </si>
  <si>
    <t>Pasaport Başvuru Formunun Personel Müdürü ve Defterterdar Tarafından İmzalanması</t>
  </si>
  <si>
    <t>Pasaport Başvuru Formunun Personel Müdürü ve Defterterdar Tarafından İmzalanır</t>
  </si>
  <si>
    <t>İlgiliye Talebin  5682 Sayılı Kanun Şartlarına Uygun Olmadığına Dair Yazının Hazırlanması</t>
  </si>
  <si>
    <t>İlgiliye Talebin  5682 Sayılı Kanun Şartlarına Uygun Olmadığına Dair Yazının Hazırlanır</t>
  </si>
  <si>
    <t>Yazının Personel Müdürü İle Defterdar Tarafından İmzalaması</t>
  </si>
  <si>
    <t>Servis Sorumlusu</t>
  </si>
  <si>
    <t>Yazılı</t>
  </si>
  <si>
    <t>Tek Yönlü</t>
  </si>
  <si>
    <t>Bilgi Verme</t>
  </si>
  <si>
    <t>Onay Alma</t>
  </si>
  <si>
    <t>Pasaport İşlemleri Süreci İletişim Akış Diyagramı</t>
  </si>
  <si>
    <t>Ramazan AKDAĞ</t>
  </si>
  <si>
    <t>Permd72@maliye.gov.tr</t>
  </si>
  <si>
    <t>Teknisyen</t>
  </si>
  <si>
    <t>0488 213 9031</t>
  </si>
  <si>
    <t xml:space="preserve">Yazının İl Nüfus ve Vatandaşlık Müdürlüğüne Gönderilmesi </t>
  </si>
  <si>
    <t>Yazının İl Nüfus ve Vatandaşlık Müdürlüğüne Gönderilir.</t>
  </si>
  <si>
    <t>Gülay KORKMAZ</t>
  </si>
  <si>
    <t>Personel Müdürlüğü İşlem Yönergesi</t>
  </si>
  <si>
    <t>5 Dk</t>
  </si>
  <si>
    <t>10 Dk</t>
  </si>
  <si>
    <t>30 Dk</t>
  </si>
  <si>
    <t>Özlük Dosyası</t>
  </si>
  <si>
    <t>EBYS</t>
  </si>
  <si>
    <t>x</t>
  </si>
  <si>
    <t>Pasaport Talep Formu Başvurusu için Dilekçe Gelir ve Mevzuata Göre Verilir.</t>
  </si>
  <si>
    <t>Pasaport Talep Formu Başvurusu Dilekçesi Gelir</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</si>
</sst>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6" fillId="0" borderId="0" xfId="0" applyFont="1" applyBorder="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39"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left" vertical="top"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9" fillId="0" borderId="0" xfId="0" applyFont="1" applyAlignment="1">
      <alignment horizontal="center" vertical="center" wrapText="1"/>
    </xf>
  </cellXfs>
  <cellStyles count="5">
    <cellStyle name="Köprü" xfId="1" builtinId="8"/>
    <cellStyle name="Köprü 2" xfId="2"/>
    <cellStyle name="Normal" xfId="0" builtinId="0"/>
    <cellStyle name="Normal 2" xfId="3"/>
    <cellStyle name="Normal 3" xfId="4"/>
  </cellStyles>
  <dxfs count="6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3</xdr:row>
      <xdr:rowOff>76199</xdr:rowOff>
    </xdr:from>
    <xdr:to>
      <xdr:col>8</xdr:col>
      <xdr:colOff>629635</xdr:colOff>
      <xdr:row>5</xdr:row>
      <xdr:rowOff>66674</xdr:rowOff>
    </xdr:to>
    <xdr:sp macro="" textlink="">
      <xdr:nvSpPr>
        <xdr:cNvPr id="4" name="2 Akış Çizelgesi: Sonlandırıcı"/>
        <xdr:cNvSpPr/>
      </xdr:nvSpPr>
      <xdr:spPr>
        <a:xfrm>
          <a:off x="4181475" y="866774"/>
          <a:ext cx="1934560" cy="428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Pasaport Talep</a:t>
          </a:r>
          <a:r>
            <a:rPr lang="tr-TR" sz="1000" baseline="0">
              <a:latin typeface="Tahoma" pitchFamily="34" charset="0"/>
              <a:ea typeface="Tahoma" pitchFamily="34" charset="0"/>
              <a:cs typeface="Tahoma" pitchFamily="34" charset="0"/>
            </a:rPr>
            <a:t> Formunun / Dilekçenin Gelmesi</a:t>
          </a:r>
          <a:endParaRPr lang="tr-TR" sz="1000">
            <a:latin typeface="Tahoma" pitchFamily="34" charset="0"/>
            <a:ea typeface="Tahoma" pitchFamily="34" charset="0"/>
            <a:cs typeface="Tahoma" pitchFamily="34" charset="0"/>
          </a:endParaRPr>
        </a:p>
      </xdr:txBody>
    </xdr:sp>
    <xdr:clientData/>
  </xdr:twoCellAnchor>
  <xdr:twoCellAnchor>
    <xdr:from>
      <xdr:col>5</xdr:col>
      <xdr:colOff>495300</xdr:colOff>
      <xdr:row>9</xdr:row>
      <xdr:rowOff>133351</xdr:rowOff>
    </xdr:from>
    <xdr:to>
      <xdr:col>9</xdr:col>
      <xdr:colOff>247650</xdr:colOff>
      <xdr:row>12</xdr:row>
      <xdr:rowOff>37124</xdr:rowOff>
    </xdr:to>
    <xdr:sp macro="" textlink="">
      <xdr:nvSpPr>
        <xdr:cNvPr id="5" name="3 Akış Çizelgesi: İşlem"/>
        <xdr:cNvSpPr/>
      </xdr:nvSpPr>
      <xdr:spPr>
        <a:xfrm>
          <a:off x="3924300" y="2238376"/>
          <a:ext cx="2495550" cy="560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İlgili</a:t>
          </a:r>
          <a:r>
            <a:rPr lang="tr-TR" sz="900" baseline="0">
              <a:latin typeface="Tahoma" pitchFamily="34" charset="0"/>
              <a:ea typeface="Tahoma" pitchFamily="34" charset="0"/>
              <a:cs typeface="Tahoma" pitchFamily="34" charset="0"/>
            </a:rPr>
            <a:t> Kişinin Pasaport Talep Formu İncelenmesi</a:t>
          </a:r>
          <a:endParaRPr lang="tr-TR" sz="900">
            <a:latin typeface="Tahoma" pitchFamily="34" charset="0"/>
            <a:ea typeface="Tahoma" pitchFamily="34" charset="0"/>
            <a:cs typeface="Tahoma" pitchFamily="34" charset="0"/>
          </a:endParaRPr>
        </a:p>
      </xdr:txBody>
    </xdr:sp>
    <xdr:clientData/>
  </xdr:twoCellAnchor>
  <xdr:twoCellAnchor>
    <xdr:from>
      <xdr:col>9</xdr:col>
      <xdr:colOff>409577</xdr:colOff>
      <xdr:row>22</xdr:row>
      <xdr:rowOff>1</xdr:rowOff>
    </xdr:from>
    <xdr:to>
      <xdr:col>11</xdr:col>
      <xdr:colOff>533400</xdr:colOff>
      <xdr:row>25</xdr:row>
      <xdr:rowOff>38100</xdr:rowOff>
    </xdr:to>
    <xdr:sp macro="" textlink="">
      <xdr:nvSpPr>
        <xdr:cNvPr id="6" name="4 Akış Çizelgesi: İşlem"/>
        <xdr:cNvSpPr/>
      </xdr:nvSpPr>
      <xdr:spPr>
        <a:xfrm>
          <a:off x="6581777" y="4953001"/>
          <a:ext cx="1495423" cy="6953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Özlük Dosyasının İncelenmesi</a:t>
          </a:r>
        </a:p>
      </xdr:txBody>
    </xdr:sp>
    <xdr:clientData/>
  </xdr:twoCellAnchor>
  <xdr:twoCellAnchor>
    <xdr:from>
      <xdr:col>3</xdr:col>
      <xdr:colOff>19050</xdr:colOff>
      <xdr:row>11</xdr:row>
      <xdr:rowOff>1</xdr:rowOff>
    </xdr:from>
    <xdr:to>
      <xdr:col>4</xdr:col>
      <xdr:colOff>171449</xdr:colOff>
      <xdr:row>14</xdr:row>
      <xdr:rowOff>15876</xdr:rowOff>
    </xdr:to>
    <xdr:sp macro="" textlink="">
      <xdr:nvSpPr>
        <xdr:cNvPr id="7" name="16 Akış Çizelgesi: Belge"/>
        <xdr:cNvSpPr/>
      </xdr:nvSpPr>
      <xdr:spPr>
        <a:xfrm>
          <a:off x="2076450" y="2543176"/>
          <a:ext cx="838199" cy="673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Pasaport Başvuru</a:t>
          </a:r>
          <a:r>
            <a:rPr lang="tr-TR" sz="900" baseline="0">
              <a:latin typeface="Tahoma" pitchFamily="34" charset="0"/>
              <a:ea typeface="Tahoma" pitchFamily="34" charset="0"/>
              <a:cs typeface="Tahoma" pitchFamily="34" charset="0"/>
            </a:rPr>
            <a:t> </a:t>
          </a:r>
          <a:r>
            <a:rPr lang="tr-TR" sz="900">
              <a:latin typeface="Tahoma" pitchFamily="34" charset="0"/>
              <a:ea typeface="Tahoma" pitchFamily="34" charset="0"/>
              <a:cs typeface="Tahoma" pitchFamily="34" charset="0"/>
            </a:rPr>
            <a:t> Formu</a:t>
          </a:r>
        </a:p>
      </xdr:txBody>
    </xdr:sp>
    <xdr:clientData/>
  </xdr:twoCellAnchor>
  <xdr:twoCellAnchor>
    <xdr:from>
      <xdr:col>6</xdr:col>
      <xdr:colOff>247650</xdr:colOff>
      <xdr:row>13</xdr:row>
      <xdr:rowOff>104775</xdr:rowOff>
    </xdr:from>
    <xdr:to>
      <xdr:col>8</xdr:col>
      <xdr:colOff>495300</xdr:colOff>
      <xdr:row>18</xdr:row>
      <xdr:rowOff>104775</xdr:rowOff>
    </xdr:to>
    <xdr:sp macro="" textlink="">
      <xdr:nvSpPr>
        <xdr:cNvPr id="8" name="5 Akış Çizelgesi: Karar"/>
        <xdr:cNvSpPr/>
      </xdr:nvSpPr>
      <xdr:spPr>
        <a:xfrm>
          <a:off x="4362450" y="3086100"/>
          <a:ext cx="1619250" cy="10953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5682 Sayılı Kanuna Uygun Mu ?</a:t>
          </a:r>
        </a:p>
      </xdr:txBody>
    </xdr:sp>
    <xdr:clientData/>
  </xdr:twoCellAnchor>
  <xdr:twoCellAnchor>
    <xdr:from>
      <xdr:col>10</xdr:col>
      <xdr:colOff>85725</xdr:colOff>
      <xdr:row>15</xdr:row>
      <xdr:rowOff>66675</xdr:rowOff>
    </xdr:from>
    <xdr:to>
      <xdr:col>11</xdr:col>
      <xdr:colOff>108204</xdr:colOff>
      <xdr:row>16</xdr:row>
      <xdr:rowOff>151423</xdr:rowOff>
    </xdr:to>
    <xdr:sp macro="" textlink="">
      <xdr:nvSpPr>
        <xdr:cNvPr id="9" name="1 Akış Çizelgesi: İşlem"/>
        <xdr:cNvSpPr/>
      </xdr:nvSpPr>
      <xdr:spPr>
        <a:xfrm>
          <a:off x="6943725" y="3486150"/>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endParaRPr lang="tr-TR">
            <a:latin typeface="Tahoma" pitchFamily="34" charset="0"/>
            <a:ea typeface="Tahoma" pitchFamily="34" charset="0"/>
            <a:cs typeface="Tahoma" pitchFamily="34" charset="0"/>
          </a:endParaRPr>
        </a:p>
      </xdr:txBody>
    </xdr:sp>
    <xdr:clientData/>
  </xdr:twoCellAnchor>
  <xdr:twoCellAnchor>
    <xdr:from>
      <xdr:col>3</xdr:col>
      <xdr:colOff>504825</xdr:colOff>
      <xdr:row>15</xdr:row>
      <xdr:rowOff>66675</xdr:rowOff>
    </xdr:from>
    <xdr:to>
      <xdr:col>4</xdr:col>
      <xdr:colOff>527304</xdr:colOff>
      <xdr:row>17</xdr:row>
      <xdr:rowOff>19050</xdr:rowOff>
    </xdr:to>
    <xdr:sp macro="" textlink="">
      <xdr:nvSpPr>
        <xdr:cNvPr id="10" name="1 Akış Çizelgesi: İşlem"/>
        <xdr:cNvSpPr/>
      </xdr:nvSpPr>
      <xdr:spPr>
        <a:xfrm>
          <a:off x="2562225" y="3486150"/>
          <a:ext cx="708279" cy="390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Uygun Değil</a:t>
          </a:r>
        </a:p>
      </xdr:txBody>
    </xdr:sp>
    <xdr:clientData/>
  </xdr:twoCellAnchor>
  <xdr:twoCellAnchor>
    <xdr:from>
      <xdr:col>9</xdr:col>
      <xdr:colOff>323851</xdr:colOff>
      <xdr:row>46</xdr:row>
      <xdr:rowOff>57150</xdr:rowOff>
    </xdr:from>
    <xdr:to>
      <xdr:col>12</xdr:col>
      <xdr:colOff>19051</xdr:colOff>
      <xdr:row>47</xdr:row>
      <xdr:rowOff>180975</xdr:rowOff>
    </xdr:to>
    <xdr:sp macro="" textlink="">
      <xdr:nvSpPr>
        <xdr:cNvPr id="11" name="14 Akış Çizelgesi: Sonlandırıcı"/>
        <xdr:cNvSpPr/>
      </xdr:nvSpPr>
      <xdr:spPr>
        <a:xfrm>
          <a:off x="6496051" y="10267950"/>
          <a:ext cx="1752600"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a:t>
          </a:r>
          <a:r>
            <a:rPr lang="tr-TR" sz="1000" baseline="0">
              <a:latin typeface="Tahoma" pitchFamily="34" charset="0"/>
              <a:ea typeface="Tahoma" pitchFamily="34" charset="0"/>
              <a:cs typeface="Tahoma" pitchFamily="34" charset="0"/>
            </a:rPr>
            <a:t> Kaldırıldı</a:t>
          </a:r>
          <a:endParaRPr lang="tr-TR" sz="1000">
            <a:latin typeface="Tahoma" pitchFamily="34" charset="0"/>
            <a:ea typeface="Tahoma" pitchFamily="34" charset="0"/>
            <a:cs typeface="Tahoma" pitchFamily="34" charset="0"/>
          </a:endParaRPr>
        </a:p>
      </xdr:txBody>
    </xdr:sp>
    <xdr:clientData/>
  </xdr:twoCellAnchor>
  <xdr:twoCellAnchor>
    <xdr:from>
      <xdr:col>9</xdr:col>
      <xdr:colOff>133351</xdr:colOff>
      <xdr:row>26</xdr:row>
      <xdr:rowOff>104775</xdr:rowOff>
    </xdr:from>
    <xdr:to>
      <xdr:col>12</xdr:col>
      <xdr:colOff>133351</xdr:colOff>
      <xdr:row>30</xdr:row>
      <xdr:rowOff>0</xdr:rowOff>
    </xdr:to>
    <xdr:sp macro="" textlink="">
      <xdr:nvSpPr>
        <xdr:cNvPr id="12" name="52 Akış Çizelgesi: İşlem"/>
        <xdr:cNvSpPr/>
      </xdr:nvSpPr>
      <xdr:spPr>
        <a:xfrm>
          <a:off x="6305551" y="5934075"/>
          <a:ext cx="2057400" cy="771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En Son Aldığı 3. Derece Kadronun Bulunduğu Onay Formunu Pasaport Başvuru Formuna Eklenmesi</a:t>
          </a:r>
        </a:p>
      </xdr:txBody>
    </xdr:sp>
    <xdr:clientData/>
  </xdr:twoCellAnchor>
  <xdr:twoCellAnchor>
    <xdr:from>
      <xdr:col>6</xdr:col>
      <xdr:colOff>333375</xdr:colOff>
      <xdr:row>6</xdr:row>
      <xdr:rowOff>133350</xdr:rowOff>
    </xdr:from>
    <xdr:to>
      <xdr:col>8</xdr:col>
      <xdr:colOff>361950</xdr:colOff>
      <xdr:row>8</xdr:row>
      <xdr:rowOff>60081</xdr:rowOff>
    </xdr:to>
    <xdr:sp macro="" textlink="">
      <xdr:nvSpPr>
        <xdr:cNvPr id="13" name="6 Akış Çizelgesi: Önceden Tanımlı İşlem"/>
        <xdr:cNvSpPr/>
      </xdr:nvSpPr>
      <xdr:spPr>
        <a:xfrm>
          <a:off x="4448175" y="1581150"/>
          <a:ext cx="1400175"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Genel Evrak</a:t>
          </a:r>
        </a:p>
      </xdr:txBody>
    </xdr:sp>
    <xdr:clientData/>
  </xdr:twoCellAnchor>
  <xdr:twoCellAnchor>
    <xdr:from>
      <xdr:col>2</xdr:col>
      <xdr:colOff>666750</xdr:colOff>
      <xdr:row>7</xdr:row>
      <xdr:rowOff>161925</xdr:rowOff>
    </xdr:from>
    <xdr:to>
      <xdr:col>4</xdr:col>
      <xdr:colOff>222138</xdr:colOff>
      <xdr:row>10</xdr:row>
      <xdr:rowOff>57150</xdr:rowOff>
    </xdr:to>
    <xdr:sp macro="" textlink="">
      <xdr:nvSpPr>
        <xdr:cNvPr id="14" name="16 Akış Çizelgesi: Belge"/>
        <xdr:cNvSpPr/>
      </xdr:nvSpPr>
      <xdr:spPr>
        <a:xfrm>
          <a:off x="2038350" y="1828800"/>
          <a:ext cx="926988" cy="5524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Dilekçe</a:t>
          </a:r>
        </a:p>
      </xdr:txBody>
    </xdr:sp>
    <xdr:clientData/>
  </xdr:twoCellAnchor>
  <xdr:twoCellAnchor>
    <xdr:from>
      <xdr:col>4</xdr:col>
      <xdr:colOff>171449</xdr:colOff>
      <xdr:row>9</xdr:row>
      <xdr:rowOff>0</xdr:rowOff>
    </xdr:from>
    <xdr:to>
      <xdr:col>4</xdr:col>
      <xdr:colOff>222138</xdr:colOff>
      <xdr:row>12</xdr:row>
      <xdr:rowOff>117476</xdr:rowOff>
    </xdr:to>
    <xdr:cxnSp macro="">
      <xdr:nvCxnSpPr>
        <xdr:cNvPr id="15" name="Dirsek Bağlayıcısı 14"/>
        <xdr:cNvCxnSpPr>
          <a:stCxn id="14" idx="3"/>
          <a:endCxn id="7" idx="3"/>
        </xdr:cNvCxnSpPr>
      </xdr:nvCxnSpPr>
      <xdr:spPr>
        <a:xfrm flipH="1">
          <a:off x="2914649" y="2105025"/>
          <a:ext cx="50689" cy="774701"/>
        </a:xfrm>
        <a:prstGeom prst="bentConnector3">
          <a:avLst>
            <a:gd name="adj1" fmla="val -45098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10</xdr:row>
      <xdr:rowOff>194775</xdr:rowOff>
    </xdr:from>
    <xdr:to>
      <xdr:col>5</xdr:col>
      <xdr:colOff>495300</xdr:colOff>
      <xdr:row>10</xdr:row>
      <xdr:rowOff>209550</xdr:rowOff>
    </xdr:to>
    <xdr:cxnSp macro="">
      <xdr:nvCxnSpPr>
        <xdr:cNvPr id="16" name="Düz Ok Bağlayıcısı 15"/>
        <xdr:cNvCxnSpPr>
          <a:endCxn id="5" idx="1"/>
        </xdr:cNvCxnSpPr>
      </xdr:nvCxnSpPr>
      <xdr:spPr>
        <a:xfrm flipV="1">
          <a:off x="3219450" y="2518875"/>
          <a:ext cx="704850" cy="1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347663</xdr:colOff>
      <xdr:row>5</xdr:row>
      <xdr:rowOff>66674</xdr:rowOff>
    </xdr:from>
    <xdr:to>
      <xdr:col>7</xdr:col>
      <xdr:colOff>348155</xdr:colOff>
      <xdr:row>6</xdr:row>
      <xdr:rowOff>133350</xdr:rowOff>
    </xdr:to>
    <xdr:cxnSp macro="">
      <xdr:nvCxnSpPr>
        <xdr:cNvPr id="17" name="Düz Ok Bağlayıcısı 16"/>
        <xdr:cNvCxnSpPr>
          <a:stCxn id="4" idx="2"/>
          <a:endCxn id="13" idx="0"/>
        </xdr:cNvCxnSpPr>
      </xdr:nvCxnSpPr>
      <xdr:spPr>
        <a:xfrm flipH="1">
          <a:off x="5148263" y="1295399"/>
          <a:ext cx="492"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347663</xdr:colOff>
      <xdr:row>8</xdr:row>
      <xdr:rowOff>60081</xdr:rowOff>
    </xdr:from>
    <xdr:to>
      <xdr:col>7</xdr:col>
      <xdr:colOff>371475</xdr:colOff>
      <xdr:row>9</xdr:row>
      <xdr:rowOff>133351</xdr:rowOff>
    </xdr:to>
    <xdr:cxnSp macro="">
      <xdr:nvCxnSpPr>
        <xdr:cNvPr id="18" name="Düz Ok Bağlayıcısı 17"/>
        <xdr:cNvCxnSpPr>
          <a:stCxn id="13" idx="2"/>
          <a:endCxn id="5" idx="0"/>
        </xdr:cNvCxnSpPr>
      </xdr:nvCxnSpPr>
      <xdr:spPr>
        <a:xfrm>
          <a:off x="5148263" y="1946031"/>
          <a:ext cx="23812" cy="2923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371475</xdr:colOff>
      <xdr:row>12</xdr:row>
      <xdr:rowOff>37124</xdr:rowOff>
    </xdr:from>
    <xdr:to>
      <xdr:col>7</xdr:col>
      <xdr:colOff>371475</xdr:colOff>
      <xdr:row>13</xdr:row>
      <xdr:rowOff>104775</xdr:rowOff>
    </xdr:to>
    <xdr:cxnSp macro="">
      <xdr:nvCxnSpPr>
        <xdr:cNvPr id="19" name="Düz Ok Bağlayıcısı 18"/>
        <xdr:cNvCxnSpPr>
          <a:stCxn id="5" idx="2"/>
          <a:endCxn id="8" idx="0"/>
        </xdr:cNvCxnSpPr>
      </xdr:nvCxnSpPr>
      <xdr:spPr>
        <a:xfrm>
          <a:off x="5172075" y="2799374"/>
          <a:ext cx="0" cy="2867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527304</xdr:colOff>
      <xdr:row>15</xdr:row>
      <xdr:rowOff>214313</xdr:rowOff>
    </xdr:from>
    <xdr:to>
      <xdr:col>6</xdr:col>
      <xdr:colOff>247650</xdr:colOff>
      <xdr:row>16</xdr:row>
      <xdr:rowOff>42863</xdr:rowOff>
    </xdr:to>
    <xdr:cxnSp macro="">
      <xdr:nvCxnSpPr>
        <xdr:cNvPr id="20" name="Düz Ok Bağlayıcısı 19"/>
        <xdr:cNvCxnSpPr>
          <a:stCxn id="8" idx="1"/>
          <a:endCxn id="10" idx="3"/>
        </xdr:cNvCxnSpPr>
      </xdr:nvCxnSpPr>
      <xdr:spPr>
        <a:xfrm flipH="1">
          <a:off x="3270504" y="3633788"/>
          <a:ext cx="1091946" cy="47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15</xdr:row>
      <xdr:rowOff>214313</xdr:rowOff>
    </xdr:from>
    <xdr:to>
      <xdr:col>10</xdr:col>
      <xdr:colOff>85725</xdr:colOff>
      <xdr:row>15</xdr:row>
      <xdr:rowOff>218587</xdr:rowOff>
    </xdr:to>
    <xdr:cxnSp macro="">
      <xdr:nvCxnSpPr>
        <xdr:cNvPr id="21" name="Düz Ok Bağlayıcısı 20"/>
        <xdr:cNvCxnSpPr>
          <a:stCxn id="8" idx="3"/>
          <a:endCxn id="9" idx="1"/>
        </xdr:cNvCxnSpPr>
      </xdr:nvCxnSpPr>
      <xdr:spPr>
        <a:xfrm>
          <a:off x="5981700" y="3633788"/>
          <a:ext cx="962025" cy="4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561975</xdr:colOff>
      <xdr:row>17</xdr:row>
      <xdr:rowOff>209549</xdr:rowOff>
    </xdr:from>
    <xdr:to>
      <xdr:col>11</xdr:col>
      <xdr:colOff>352425</xdr:colOff>
      <xdr:row>20</xdr:row>
      <xdr:rowOff>152399</xdr:rowOff>
    </xdr:to>
    <xdr:sp macro="" textlink="">
      <xdr:nvSpPr>
        <xdr:cNvPr id="22" name="12 Akış Çizelgesi: Bağlayıcı"/>
        <xdr:cNvSpPr/>
      </xdr:nvSpPr>
      <xdr:spPr>
        <a:xfrm>
          <a:off x="6734175" y="4067174"/>
          <a:ext cx="1162050" cy="6000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Çalışan /  Emekli Personel</a:t>
          </a:r>
        </a:p>
      </xdr:txBody>
    </xdr:sp>
    <xdr:clientData/>
  </xdr:twoCellAnchor>
  <xdr:twoCellAnchor>
    <xdr:from>
      <xdr:col>10</xdr:col>
      <xdr:colOff>439865</xdr:colOff>
      <xdr:row>16</xdr:row>
      <xdr:rowOff>151423</xdr:rowOff>
    </xdr:from>
    <xdr:to>
      <xdr:col>10</xdr:col>
      <xdr:colOff>457200</xdr:colOff>
      <xdr:row>17</xdr:row>
      <xdr:rowOff>209549</xdr:rowOff>
    </xdr:to>
    <xdr:cxnSp macro="">
      <xdr:nvCxnSpPr>
        <xdr:cNvPr id="23" name="Düz Ok Bağlayıcısı 22"/>
        <xdr:cNvCxnSpPr>
          <a:stCxn id="9" idx="2"/>
          <a:endCxn id="22" idx="0"/>
        </xdr:cNvCxnSpPr>
      </xdr:nvCxnSpPr>
      <xdr:spPr>
        <a:xfrm>
          <a:off x="7297865" y="3789973"/>
          <a:ext cx="17335" cy="277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457200</xdr:colOff>
      <xdr:row>20</xdr:row>
      <xdr:rowOff>152399</xdr:rowOff>
    </xdr:from>
    <xdr:to>
      <xdr:col>10</xdr:col>
      <xdr:colOff>471489</xdr:colOff>
      <xdr:row>22</xdr:row>
      <xdr:rowOff>1</xdr:rowOff>
    </xdr:to>
    <xdr:cxnSp macro="">
      <xdr:nvCxnSpPr>
        <xdr:cNvPr id="24" name="Düz Ok Bağlayıcısı 23"/>
        <xdr:cNvCxnSpPr>
          <a:stCxn id="22" idx="4"/>
          <a:endCxn id="6" idx="0"/>
        </xdr:cNvCxnSpPr>
      </xdr:nvCxnSpPr>
      <xdr:spPr>
        <a:xfrm>
          <a:off x="7315200" y="4667249"/>
          <a:ext cx="14289" cy="2857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471489</xdr:colOff>
      <xdr:row>25</xdr:row>
      <xdr:rowOff>38100</xdr:rowOff>
    </xdr:from>
    <xdr:to>
      <xdr:col>10</xdr:col>
      <xdr:colOff>476251</xdr:colOff>
      <xdr:row>26</xdr:row>
      <xdr:rowOff>104775</xdr:rowOff>
    </xdr:to>
    <xdr:cxnSp macro="">
      <xdr:nvCxnSpPr>
        <xdr:cNvPr id="25" name="Düz Ok Bağlayıcısı 24"/>
        <xdr:cNvCxnSpPr>
          <a:stCxn id="6" idx="2"/>
          <a:endCxn id="12" idx="0"/>
        </xdr:cNvCxnSpPr>
      </xdr:nvCxnSpPr>
      <xdr:spPr>
        <a:xfrm>
          <a:off x="7329489" y="5648325"/>
          <a:ext cx="4762"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142876</xdr:colOff>
      <xdr:row>31</xdr:row>
      <xdr:rowOff>66675</xdr:rowOff>
    </xdr:from>
    <xdr:to>
      <xdr:col>12</xdr:col>
      <xdr:colOff>142876</xdr:colOff>
      <xdr:row>34</xdr:row>
      <xdr:rowOff>180975</xdr:rowOff>
    </xdr:to>
    <xdr:sp macro="" textlink="">
      <xdr:nvSpPr>
        <xdr:cNvPr id="26" name="52 Akış Çizelgesi: İşlem"/>
        <xdr:cNvSpPr/>
      </xdr:nvSpPr>
      <xdr:spPr>
        <a:xfrm>
          <a:off x="6315076" y="6991350"/>
          <a:ext cx="2057400" cy="771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Talep</a:t>
          </a:r>
          <a:r>
            <a:rPr lang="tr-TR" sz="900" baseline="0">
              <a:latin typeface="Tahoma" pitchFamily="34" charset="0"/>
              <a:ea typeface="Tahoma" pitchFamily="34" charset="0"/>
              <a:cs typeface="Tahoma" pitchFamily="34" charset="0"/>
            </a:rPr>
            <a:t> Sahibine Verilmek Üzere Kadro Durumunu Gösterir Yazının Hazırlanması</a:t>
          </a:r>
          <a:endParaRPr lang="tr-TR" sz="900">
            <a:latin typeface="Tahoma" pitchFamily="34" charset="0"/>
            <a:ea typeface="Tahoma" pitchFamily="34" charset="0"/>
            <a:cs typeface="Tahoma" pitchFamily="34" charset="0"/>
          </a:endParaRPr>
        </a:p>
      </xdr:txBody>
    </xdr:sp>
    <xdr:clientData/>
  </xdr:twoCellAnchor>
  <xdr:twoCellAnchor>
    <xdr:from>
      <xdr:col>10</xdr:col>
      <xdr:colOff>476251</xdr:colOff>
      <xdr:row>30</xdr:row>
      <xdr:rowOff>0</xdr:rowOff>
    </xdr:from>
    <xdr:to>
      <xdr:col>10</xdr:col>
      <xdr:colOff>485776</xdr:colOff>
      <xdr:row>31</xdr:row>
      <xdr:rowOff>66675</xdr:rowOff>
    </xdr:to>
    <xdr:cxnSp macro="">
      <xdr:nvCxnSpPr>
        <xdr:cNvPr id="27" name="Düz Ok Bağlayıcısı 26"/>
        <xdr:cNvCxnSpPr>
          <a:stCxn id="12" idx="2"/>
          <a:endCxn id="26" idx="0"/>
        </xdr:cNvCxnSpPr>
      </xdr:nvCxnSpPr>
      <xdr:spPr>
        <a:xfrm>
          <a:off x="7334251" y="6705600"/>
          <a:ext cx="9525"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36</xdr:row>
      <xdr:rowOff>38100</xdr:rowOff>
    </xdr:from>
    <xdr:to>
      <xdr:col>12</xdr:col>
      <xdr:colOff>171450</xdr:colOff>
      <xdr:row>40</xdr:row>
      <xdr:rowOff>57149</xdr:rowOff>
    </xdr:to>
    <xdr:sp macro="" textlink="">
      <xdr:nvSpPr>
        <xdr:cNvPr id="28" name="7 Akış Çizelgesi: İşlem"/>
        <xdr:cNvSpPr/>
      </xdr:nvSpPr>
      <xdr:spPr>
        <a:xfrm>
          <a:off x="6315075" y="8058150"/>
          <a:ext cx="2085975" cy="89534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Yazının Personel Müdürü Ve Defterdar Tarafından İmzalanması</a:t>
          </a:r>
        </a:p>
      </xdr:txBody>
    </xdr:sp>
    <xdr:clientData/>
  </xdr:twoCellAnchor>
  <xdr:twoCellAnchor>
    <xdr:from>
      <xdr:col>10</xdr:col>
      <xdr:colOff>485776</xdr:colOff>
      <xdr:row>34</xdr:row>
      <xdr:rowOff>180975</xdr:rowOff>
    </xdr:from>
    <xdr:to>
      <xdr:col>10</xdr:col>
      <xdr:colOff>500063</xdr:colOff>
      <xdr:row>36</xdr:row>
      <xdr:rowOff>38100</xdr:rowOff>
    </xdr:to>
    <xdr:cxnSp macro="">
      <xdr:nvCxnSpPr>
        <xdr:cNvPr id="29" name="Düz Ok Bağlayıcısı 28"/>
        <xdr:cNvCxnSpPr>
          <a:stCxn id="26" idx="2"/>
          <a:endCxn id="28" idx="0"/>
        </xdr:cNvCxnSpPr>
      </xdr:nvCxnSpPr>
      <xdr:spPr>
        <a:xfrm>
          <a:off x="7343776" y="7762875"/>
          <a:ext cx="14287"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xdr:row>
      <xdr:rowOff>38100</xdr:rowOff>
    </xdr:from>
    <xdr:to>
      <xdr:col>13</xdr:col>
      <xdr:colOff>676275</xdr:colOff>
      <xdr:row>33</xdr:row>
      <xdr:rowOff>209550</xdr:rowOff>
    </xdr:to>
    <xdr:sp macro="" textlink="">
      <xdr:nvSpPr>
        <xdr:cNvPr id="30" name="15 Akış Çizelgesi: Manyetik Disk"/>
        <xdr:cNvSpPr/>
      </xdr:nvSpPr>
      <xdr:spPr>
        <a:xfrm>
          <a:off x="8915400" y="7181850"/>
          <a:ext cx="676275" cy="3905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EBYS</a:t>
          </a:r>
        </a:p>
      </xdr:txBody>
    </xdr:sp>
    <xdr:clientData/>
  </xdr:twoCellAnchor>
  <xdr:twoCellAnchor>
    <xdr:from>
      <xdr:col>12</xdr:col>
      <xdr:colOff>142876</xdr:colOff>
      <xdr:row>33</xdr:row>
      <xdr:rowOff>14288</xdr:rowOff>
    </xdr:from>
    <xdr:to>
      <xdr:col>13</xdr:col>
      <xdr:colOff>0</xdr:colOff>
      <xdr:row>33</xdr:row>
      <xdr:rowOff>14288</xdr:rowOff>
    </xdr:to>
    <xdr:cxnSp macro="">
      <xdr:nvCxnSpPr>
        <xdr:cNvPr id="31" name="Düz Ok Bağlayıcısı 30"/>
        <xdr:cNvCxnSpPr>
          <a:stCxn id="26" idx="3"/>
          <a:endCxn id="30" idx="2"/>
        </xdr:cNvCxnSpPr>
      </xdr:nvCxnSpPr>
      <xdr:spPr>
        <a:xfrm>
          <a:off x="8372476" y="7377113"/>
          <a:ext cx="5429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161925</xdr:colOff>
      <xdr:row>32</xdr:row>
      <xdr:rowOff>19050</xdr:rowOff>
    </xdr:from>
    <xdr:to>
      <xdr:col>8</xdr:col>
      <xdr:colOff>266700</xdr:colOff>
      <xdr:row>33</xdr:row>
      <xdr:rowOff>200025</xdr:rowOff>
    </xdr:to>
    <xdr:sp macro="" textlink="">
      <xdr:nvSpPr>
        <xdr:cNvPr id="32" name="16 Akış Çizelgesi: Belge"/>
        <xdr:cNvSpPr/>
      </xdr:nvSpPr>
      <xdr:spPr>
        <a:xfrm>
          <a:off x="4962525" y="7162800"/>
          <a:ext cx="790575"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8</xdr:col>
      <xdr:colOff>266700</xdr:colOff>
      <xdr:row>33</xdr:row>
      <xdr:rowOff>0</xdr:rowOff>
    </xdr:from>
    <xdr:to>
      <xdr:col>9</xdr:col>
      <xdr:colOff>142876</xdr:colOff>
      <xdr:row>33</xdr:row>
      <xdr:rowOff>14288</xdr:rowOff>
    </xdr:to>
    <xdr:cxnSp macro="">
      <xdr:nvCxnSpPr>
        <xdr:cNvPr id="33" name="Düz Ok Bağlayıcısı 32"/>
        <xdr:cNvCxnSpPr>
          <a:stCxn id="26" idx="1"/>
          <a:endCxn id="32" idx="3"/>
        </xdr:cNvCxnSpPr>
      </xdr:nvCxnSpPr>
      <xdr:spPr>
        <a:xfrm flipH="1" flipV="1">
          <a:off x="5753100" y="7362825"/>
          <a:ext cx="561976"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161926</xdr:colOff>
      <xdr:row>41</xdr:row>
      <xdr:rowOff>123825</xdr:rowOff>
    </xdr:from>
    <xdr:to>
      <xdr:col>12</xdr:col>
      <xdr:colOff>161926</xdr:colOff>
      <xdr:row>45</xdr:row>
      <xdr:rowOff>19050</xdr:rowOff>
    </xdr:to>
    <xdr:sp macro="" textlink="">
      <xdr:nvSpPr>
        <xdr:cNvPr id="34" name="52 Akış Çizelgesi: İşlem"/>
        <xdr:cNvSpPr/>
      </xdr:nvSpPr>
      <xdr:spPr>
        <a:xfrm>
          <a:off x="6334126" y="9239250"/>
          <a:ext cx="2057400" cy="771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Yazının</a:t>
          </a:r>
          <a:r>
            <a:rPr lang="tr-TR" sz="900" baseline="0">
              <a:latin typeface="Tahoma" pitchFamily="34" charset="0"/>
              <a:ea typeface="Tahoma" pitchFamily="34" charset="0"/>
              <a:cs typeface="Tahoma" pitchFamily="34" charset="0"/>
            </a:rPr>
            <a:t> İl Nüfus ve Vatandaşlık Müdürlüğüne Gönderilmesi</a:t>
          </a:r>
          <a:endParaRPr lang="tr-TR" sz="900">
            <a:latin typeface="Tahoma" pitchFamily="34" charset="0"/>
            <a:ea typeface="Tahoma" pitchFamily="34" charset="0"/>
            <a:cs typeface="Tahoma" pitchFamily="34" charset="0"/>
          </a:endParaRPr>
        </a:p>
      </xdr:txBody>
    </xdr:sp>
    <xdr:clientData/>
  </xdr:twoCellAnchor>
  <xdr:twoCellAnchor>
    <xdr:from>
      <xdr:col>10</xdr:col>
      <xdr:colOff>500063</xdr:colOff>
      <xdr:row>40</xdr:row>
      <xdr:rowOff>57149</xdr:rowOff>
    </xdr:from>
    <xdr:to>
      <xdr:col>10</xdr:col>
      <xdr:colOff>504826</xdr:colOff>
      <xdr:row>41</xdr:row>
      <xdr:rowOff>123825</xdr:rowOff>
    </xdr:to>
    <xdr:cxnSp macro="">
      <xdr:nvCxnSpPr>
        <xdr:cNvPr id="35" name="Düz Ok Bağlayıcısı 34"/>
        <xdr:cNvCxnSpPr>
          <a:stCxn id="28" idx="2"/>
          <a:endCxn id="34" idx="0"/>
        </xdr:cNvCxnSpPr>
      </xdr:nvCxnSpPr>
      <xdr:spPr>
        <a:xfrm>
          <a:off x="7358063" y="8953499"/>
          <a:ext cx="4763"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504826</xdr:colOff>
      <xdr:row>45</xdr:row>
      <xdr:rowOff>19050</xdr:rowOff>
    </xdr:from>
    <xdr:to>
      <xdr:col>10</xdr:col>
      <xdr:colOff>514351</xdr:colOff>
      <xdr:row>46</xdr:row>
      <xdr:rowOff>57150</xdr:rowOff>
    </xdr:to>
    <xdr:cxnSp macro="">
      <xdr:nvCxnSpPr>
        <xdr:cNvPr id="36" name="Düz Ok Bağlayıcısı 35"/>
        <xdr:cNvCxnSpPr>
          <a:stCxn id="34" idx="2"/>
          <a:endCxn id="11" idx="0"/>
        </xdr:cNvCxnSpPr>
      </xdr:nvCxnSpPr>
      <xdr:spPr>
        <a:xfrm>
          <a:off x="7362826" y="10010775"/>
          <a:ext cx="9525"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514351</xdr:colOff>
      <xdr:row>19</xdr:row>
      <xdr:rowOff>0</xdr:rowOff>
    </xdr:from>
    <xdr:to>
      <xdr:col>5</xdr:col>
      <xdr:colOff>514351</xdr:colOff>
      <xdr:row>22</xdr:row>
      <xdr:rowOff>114300</xdr:rowOff>
    </xdr:to>
    <xdr:sp macro="" textlink="">
      <xdr:nvSpPr>
        <xdr:cNvPr id="38" name="52 Akış Çizelgesi: İşlem"/>
        <xdr:cNvSpPr/>
      </xdr:nvSpPr>
      <xdr:spPr>
        <a:xfrm>
          <a:off x="1885951" y="4295775"/>
          <a:ext cx="2057400" cy="771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Talebin</a:t>
          </a:r>
          <a:r>
            <a:rPr lang="tr-TR" sz="900" baseline="0">
              <a:latin typeface="Tahoma" pitchFamily="34" charset="0"/>
              <a:ea typeface="Tahoma" pitchFamily="34" charset="0"/>
              <a:cs typeface="Tahoma" pitchFamily="34" charset="0"/>
            </a:rPr>
            <a:t> Reddine Yönelik Yazının Hazırlanması</a:t>
          </a:r>
          <a:endParaRPr lang="tr-TR" sz="900">
            <a:latin typeface="Tahoma" pitchFamily="34" charset="0"/>
            <a:ea typeface="Tahoma" pitchFamily="34" charset="0"/>
            <a:cs typeface="Tahoma" pitchFamily="34" charset="0"/>
          </a:endParaRPr>
        </a:p>
      </xdr:txBody>
    </xdr:sp>
    <xdr:clientData/>
  </xdr:twoCellAnchor>
  <xdr:twoCellAnchor>
    <xdr:from>
      <xdr:col>6</xdr:col>
      <xdr:colOff>323850</xdr:colOff>
      <xdr:row>19</xdr:row>
      <xdr:rowOff>190500</xdr:rowOff>
    </xdr:from>
    <xdr:to>
      <xdr:col>7</xdr:col>
      <xdr:colOff>314325</xdr:colOff>
      <xdr:row>21</xdr:row>
      <xdr:rowOff>142875</xdr:rowOff>
    </xdr:to>
    <xdr:sp macro="" textlink="">
      <xdr:nvSpPr>
        <xdr:cNvPr id="39" name="15 Akış Çizelgesi: Manyetik Disk"/>
        <xdr:cNvSpPr/>
      </xdr:nvSpPr>
      <xdr:spPr>
        <a:xfrm>
          <a:off x="4438650" y="4486275"/>
          <a:ext cx="676275" cy="3905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EBYS</a:t>
          </a:r>
        </a:p>
      </xdr:txBody>
    </xdr:sp>
    <xdr:clientData/>
  </xdr:twoCellAnchor>
  <xdr:twoCellAnchor>
    <xdr:from>
      <xdr:col>1</xdr:col>
      <xdr:colOff>57150</xdr:colOff>
      <xdr:row>19</xdr:row>
      <xdr:rowOff>171450</xdr:rowOff>
    </xdr:from>
    <xdr:to>
      <xdr:col>2</xdr:col>
      <xdr:colOff>161925</xdr:colOff>
      <xdr:row>21</xdr:row>
      <xdr:rowOff>133350</xdr:rowOff>
    </xdr:to>
    <xdr:sp macro="" textlink="">
      <xdr:nvSpPr>
        <xdr:cNvPr id="40" name="16 Akış Çizelgesi: Belge"/>
        <xdr:cNvSpPr/>
      </xdr:nvSpPr>
      <xdr:spPr>
        <a:xfrm>
          <a:off x="742950" y="4467225"/>
          <a:ext cx="790575"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Yazı</a:t>
          </a:r>
        </a:p>
      </xdr:txBody>
    </xdr:sp>
    <xdr:clientData/>
  </xdr:twoCellAnchor>
  <xdr:twoCellAnchor>
    <xdr:from>
      <xdr:col>4</xdr:col>
      <xdr:colOff>171451</xdr:colOff>
      <xdr:row>17</xdr:row>
      <xdr:rowOff>19050</xdr:rowOff>
    </xdr:from>
    <xdr:to>
      <xdr:col>4</xdr:col>
      <xdr:colOff>173165</xdr:colOff>
      <xdr:row>19</xdr:row>
      <xdr:rowOff>0</xdr:rowOff>
    </xdr:to>
    <xdr:cxnSp macro="">
      <xdr:nvCxnSpPr>
        <xdr:cNvPr id="41" name="Düz Ok Bağlayıcısı 40"/>
        <xdr:cNvCxnSpPr>
          <a:stCxn id="10" idx="2"/>
          <a:endCxn id="38" idx="0"/>
        </xdr:cNvCxnSpPr>
      </xdr:nvCxnSpPr>
      <xdr:spPr>
        <a:xfrm flipH="1">
          <a:off x="2914651" y="3876675"/>
          <a:ext cx="1714"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20</xdr:row>
      <xdr:rowOff>152400</xdr:rowOff>
    </xdr:from>
    <xdr:to>
      <xdr:col>2</xdr:col>
      <xdr:colOff>514351</xdr:colOff>
      <xdr:row>20</xdr:row>
      <xdr:rowOff>166688</xdr:rowOff>
    </xdr:to>
    <xdr:cxnSp macro="">
      <xdr:nvCxnSpPr>
        <xdr:cNvPr id="42" name="Düz Ok Bağlayıcısı 41"/>
        <xdr:cNvCxnSpPr>
          <a:stCxn id="38" idx="1"/>
          <a:endCxn id="40" idx="3"/>
        </xdr:cNvCxnSpPr>
      </xdr:nvCxnSpPr>
      <xdr:spPr>
        <a:xfrm flipH="1" flipV="1">
          <a:off x="1533525" y="4667250"/>
          <a:ext cx="352426"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514351</xdr:colOff>
      <xdr:row>20</xdr:row>
      <xdr:rowOff>166688</xdr:rowOff>
    </xdr:from>
    <xdr:to>
      <xdr:col>6</xdr:col>
      <xdr:colOff>323850</xdr:colOff>
      <xdr:row>20</xdr:row>
      <xdr:rowOff>166688</xdr:rowOff>
    </xdr:to>
    <xdr:cxnSp macro="">
      <xdr:nvCxnSpPr>
        <xdr:cNvPr id="43" name="Düz Ok Bağlayıcısı 42"/>
        <xdr:cNvCxnSpPr>
          <a:stCxn id="38" idx="3"/>
          <a:endCxn id="39" idx="2"/>
        </xdr:cNvCxnSpPr>
      </xdr:nvCxnSpPr>
      <xdr:spPr>
        <a:xfrm>
          <a:off x="3943351" y="4681538"/>
          <a:ext cx="4952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514350</xdr:colOff>
      <xdr:row>23</xdr:row>
      <xdr:rowOff>180975</xdr:rowOff>
    </xdr:from>
    <xdr:to>
      <xdr:col>5</xdr:col>
      <xdr:colOff>542925</xdr:colOff>
      <xdr:row>27</xdr:row>
      <xdr:rowOff>200024</xdr:rowOff>
    </xdr:to>
    <xdr:sp macro="" textlink="">
      <xdr:nvSpPr>
        <xdr:cNvPr id="44" name="7 Akış Çizelgesi: İşlem"/>
        <xdr:cNvSpPr/>
      </xdr:nvSpPr>
      <xdr:spPr>
        <a:xfrm>
          <a:off x="1885950" y="5353050"/>
          <a:ext cx="2085975" cy="89534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Yazının Personel Müdürü Ve Defterdar Tarafından İmzalanması</a:t>
          </a:r>
        </a:p>
      </xdr:txBody>
    </xdr:sp>
    <xdr:clientData/>
  </xdr:twoCellAnchor>
  <xdr:twoCellAnchor>
    <xdr:from>
      <xdr:col>4</xdr:col>
      <xdr:colOff>171451</xdr:colOff>
      <xdr:row>22</xdr:row>
      <xdr:rowOff>114300</xdr:rowOff>
    </xdr:from>
    <xdr:to>
      <xdr:col>4</xdr:col>
      <xdr:colOff>185738</xdr:colOff>
      <xdr:row>23</xdr:row>
      <xdr:rowOff>180975</xdr:rowOff>
    </xdr:to>
    <xdr:cxnSp macro="">
      <xdr:nvCxnSpPr>
        <xdr:cNvPr id="45" name="Düz Ok Bağlayıcısı 44"/>
        <xdr:cNvCxnSpPr>
          <a:stCxn id="38" idx="2"/>
          <a:endCxn id="44" idx="0"/>
        </xdr:cNvCxnSpPr>
      </xdr:nvCxnSpPr>
      <xdr:spPr>
        <a:xfrm>
          <a:off x="2914651" y="5067300"/>
          <a:ext cx="14287"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185738</xdr:colOff>
      <xdr:row>27</xdr:row>
      <xdr:rowOff>200023</xdr:rowOff>
    </xdr:from>
    <xdr:to>
      <xdr:col>9</xdr:col>
      <xdr:colOff>323851</xdr:colOff>
      <xdr:row>47</xdr:row>
      <xdr:rowOff>9524</xdr:rowOff>
    </xdr:to>
    <xdr:cxnSp macro="">
      <xdr:nvCxnSpPr>
        <xdr:cNvPr id="46" name="Dirsek Bağlayıcısı 45"/>
        <xdr:cNvCxnSpPr>
          <a:stCxn id="44" idx="2"/>
          <a:endCxn id="11" idx="1"/>
        </xdr:cNvCxnSpPr>
      </xdr:nvCxnSpPr>
      <xdr:spPr>
        <a:xfrm rot="16200000" flipH="1">
          <a:off x="2616994" y="6560342"/>
          <a:ext cx="4191001" cy="35671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172119</xdr:colOff>
      <xdr:row>0</xdr:row>
      <xdr:rowOff>161925</xdr:rowOff>
    </xdr:from>
    <xdr:to>
      <xdr:col>1</xdr:col>
      <xdr:colOff>419098</xdr:colOff>
      <xdr:row>3</xdr:row>
      <xdr:rowOff>123824</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119" y="161925"/>
          <a:ext cx="932779" cy="752474"/>
        </a:xfrm>
        <a:prstGeom prst="rect">
          <a:avLst/>
        </a:prstGeom>
      </xdr:spPr>
    </xdr:pic>
    <xdr:clientData/>
  </xdr:twoCellAnchor>
  <xdr:twoCellAnchor>
    <xdr:from>
      <xdr:col>8</xdr:col>
      <xdr:colOff>304800</xdr:colOff>
      <xdr:row>8</xdr:row>
      <xdr:rowOff>114300</xdr:rowOff>
    </xdr:from>
    <xdr:to>
      <xdr:col>9</xdr:col>
      <xdr:colOff>171450</xdr:colOff>
      <xdr:row>9</xdr:row>
      <xdr:rowOff>105833</xdr:rowOff>
    </xdr:to>
    <xdr:sp macro="" textlink="">
      <xdr:nvSpPr>
        <xdr:cNvPr id="47" name="Flowchart: Merge 3"/>
        <xdr:cNvSpPr/>
      </xdr:nvSpPr>
      <xdr:spPr>
        <a:xfrm>
          <a:off x="5791200" y="2000250"/>
          <a:ext cx="552450" cy="21060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273327</xdr:colOff>
      <xdr:row>1</xdr:row>
      <xdr:rowOff>198783</xdr:rowOff>
    </xdr:from>
    <xdr:to>
      <xdr:col>5</xdr:col>
      <xdr:colOff>629478</xdr:colOff>
      <xdr:row>5</xdr:row>
      <xdr:rowOff>8283</xdr:rowOff>
    </xdr:to>
    <xdr:sp macro="" textlink="">
      <xdr:nvSpPr>
        <xdr:cNvPr id="2" name="1 Akış Çizelgesi: İşlem"/>
        <xdr:cNvSpPr/>
      </xdr:nvSpPr>
      <xdr:spPr>
        <a:xfrm>
          <a:off x="2330727" y="551208"/>
          <a:ext cx="1727751" cy="685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a:t>
          </a:r>
          <a:r>
            <a:rPr lang="tr-TR" sz="1000" baseline="0">
              <a:latin typeface="Tahoma" pitchFamily="34" charset="0"/>
              <a:ea typeface="Tahoma" pitchFamily="34" charset="0"/>
              <a:cs typeface="Tahoma" pitchFamily="34" charset="0"/>
            </a:rPr>
            <a:t> Görevlisi</a:t>
          </a:r>
          <a:endParaRPr lang="tr-TR" sz="1000">
            <a:latin typeface="Tahoma" pitchFamily="34" charset="0"/>
            <a:ea typeface="Tahoma" pitchFamily="34" charset="0"/>
            <a:cs typeface="Tahoma" pitchFamily="34" charset="0"/>
          </a:endParaRPr>
        </a:p>
      </xdr:txBody>
    </xdr:sp>
    <xdr:clientData/>
  </xdr:twoCellAnchor>
  <xdr:twoCellAnchor>
    <xdr:from>
      <xdr:col>3</xdr:col>
      <xdr:colOff>265039</xdr:colOff>
      <xdr:row>6</xdr:row>
      <xdr:rowOff>132522</xdr:rowOff>
    </xdr:from>
    <xdr:to>
      <xdr:col>5</xdr:col>
      <xdr:colOff>621190</xdr:colOff>
      <xdr:row>9</xdr:row>
      <xdr:rowOff>157369</xdr:rowOff>
    </xdr:to>
    <xdr:sp macro="" textlink="">
      <xdr:nvSpPr>
        <xdr:cNvPr id="3" name="2 Akış Çizelgesi: İşlem"/>
        <xdr:cNvSpPr/>
      </xdr:nvSpPr>
      <xdr:spPr>
        <a:xfrm>
          <a:off x="2322439" y="1580322"/>
          <a:ext cx="1727751" cy="6820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Sorumlusu</a:t>
          </a:r>
        </a:p>
      </xdr:txBody>
    </xdr:sp>
    <xdr:clientData/>
  </xdr:twoCellAnchor>
  <xdr:twoCellAnchor>
    <xdr:from>
      <xdr:col>3</xdr:col>
      <xdr:colOff>265047</xdr:colOff>
      <xdr:row>11</xdr:row>
      <xdr:rowOff>57979</xdr:rowOff>
    </xdr:from>
    <xdr:to>
      <xdr:col>5</xdr:col>
      <xdr:colOff>621198</xdr:colOff>
      <xdr:row>14</xdr:row>
      <xdr:rowOff>82826</xdr:rowOff>
    </xdr:to>
    <xdr:sp macro="" textlink="">
      <xdr:nvSpPr>
        <xdr:cNvPr id="4" name="3 Akış Çizelgesi: İşlem"/>
        <xdr:cNvSpPr/>
      </xdr:nvSpPr>
      <xdr:spPr>
        <a:xfrm>
          <a:off x="2322447" y="2601154"/>
          <a:ext cx="1727751" cy="6820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3</xdr:col>
      <xdr:colOff>265046</xdr:colOff>
      <xdr:row>16</xdr:row>
      <xdr:rowOff>0</xdr:rowOff>
    </xdr:from>
    <xdr:to>
      <xdr:col>5</xdr:col>
      <xdr:colOff>621197</xdr:colOff>
      <xdr:row>19</xdr:row>
      <xdr:rowOff>24848</xdr:rowOff>
    </xdr:to>
    <xdr:sp macro="" textlink="">
      <xdr:nvSpPr>
        <xdr:cNvPr id="5" name="4 Akış Çizelgesi: İşlem"/>
        <xdr:cNvSpPr/>
      </xdr:nvSpPr>
      <xdr:spPr>
        <a:xfrm>
          <a:off x="2322446" y="3638550"/>
          <a:ext cx="1727751" cy="6820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443115</xdr:colOff>
      <xdr:row>5</xdr:row>
      <xdr:rowOff>8283</xdr:rowOff>
    </xdr:from>
    <xdr:to>
      <xdr:col>4</xdr:col>
      <xdr:colOff>451403</xdr:colOff>
      <xdr:row>6</xdr:row>
      <xdr:rowOff>132522</xdr:rowOff>
    </xdr:to>
    <xdr:cxnSp macro="">
      <xdr:nvCxnSpPr>
        <xdr:cNvPr id="6" name="7 Düz Ok Bağlayıcısı"/>
        <xdr:cNvCxnSpPr>
          <a:stCxn id="2" idx="2"/>
          <a:endCxn id="3" idx="0"/>
        </xdr:cNvCxnSpPr>
      </xdr:nvCxnSpPr>
      <xdr:spPr>
        <a:xfrm flipH="1">
          <a:off x="3186315" y="1237008"/>
          <a:ext cx="8288" cy="3433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443115</xdr:colOff>
      <xdr:row>9</xdr:row>
      <xdr:rowOff>157369</xdr:rowOff>
    </xdr:from>
    <xdr:to>
      <xdr:col>4</xdr:col>
      <xdr:colOff>443123</xdr:colOff>
      <xdr:row>11</xdr:row>
      <xdr:rowOff>57979</xdr:rowOff>
    </xdr:to>
    <xdr:cxnSp macro="">
      <xdr:nvCxnSpPr>
        <xdr:cNvPr id="7" name="9 Düz Ok Bağlayıcısı"/>
        <xdr:cNvCxnSpPr>
          <a:stCxn id="3" idx="2"/>
          <a:endCxn id="4" idx="0"/>
        </xdr:cNvCxnSpPr>
      </xdr:nvCxnSpPr>
      <xdr:spPr>
        <a:xfrm>
          <a:off x="3186315" y="2262394"/>
          <a:ext cx="8" cy="338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443122</xdr:colOff>
      <xdr:row>14</xdr:row>
      <xdr:rowOff>82826</xdr:rowOff>
    </xdr:from>
    <xdr:to>
      <xdr:col>4</xdr:col>
      <xdr:colOff>443123</xdr:colOff>
      <xdr:row>16</xdr:row>
      <xdr:rowOff>0</xdr:rowOff>
    </xdr:to>
    <xdr:cxnSp macro="">
      <xdr:nvCxnSpPr>
        <xdr:cNvPr id="8" name="11 Düz Ok Bağlayıcısı"/>
        <xdr:cNvCxnSpPr>
          <a:stCxn id="4" idx="2"/>
          <a:endCxn id="5" idx="0"/>
        </xdr:cNvCxnSpPr>
      </xdr:nvCxnSpPr>
      <xdr:spPr>
        <a:xfrm flipH="1">
          <a:off x="3186322" y="3283226"/>
          <a:ext cx="1" cy="355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Yeni%20klas&#246;r\KASIM%202018%20YEN&#304;%20&#304;&#350;LEM%20S&#220;REC&#304;%20&#350;ABLON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0.bin"/><Relationship Id="rId1" Type="http://schemas.openxmlformats.org/officeDocument/2006/relationships/hyperlink" Target="mailto:Permd72@maliye.gov.tr" TargetMode="External"/><Relationship Id="rId4" Type="http://schemas.openxmlformats.org/officeDocument/2006/relationships/comments" Target="../comments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781</v>
      </c>
      <c r="B1" s="38"/>
      <c r="C1" s="39"/>
    </row>
    <row r="2" spans="1:256" ht="6.75" customHeight="1">
      <c r="A2" s="41"/>
    </row>
    <row r="3" spans="1:256">
      <c r="A3" s="52" t="s">
        <v>767</v>
      </c>
      <c r="B3" s="37" t="s">
        <v>776</v>
      </c>
      <c r="C3" s="124" t="s">
        <v>1081</v>
      </c>
    </row>
    <row r="4" spans="1:256">
      <c r="A4" s="52" t="s">
        <v>768</v>
      </c>
      <c r="B4" s="37" t="s">
        <v>434</v>
      </c>
      <c r="C4" s="42" t="s">
        <v>1082</v>
      </c>
    </row>
    <row r="5" spans="1:256" ht="25.5">
      <c r="A5" s="52" t="s">
        <v>769</v>
      </c>
      <c r="B5" s="37" t="s">
        <v>433</v>
      </c>
      <c r="C5" s="115" t="s">
        <v>1083</v>
      </c>
    </row>
    <row r="6" spans="1:256" ht="38.25">
      <c r="A6" s="52" t="s">
        <v>770</v>
      </c>
      <c r="B6" s="37" t="s">
        <v>765</v>
      </c>
      <c r="C6" s="43" t="s">
        <v>1084</v>
      </c>
    </row>
    <row r="7" spans="1:256" ht="25.5">
      <c r="A7" s="52" t="s">
        <v>771</v>
      </c>
      <c r="B7" s="37" t="s">
        <v>766</v>
      </c>
      <c r="C7" s="43" t="s">
        <v>1085</v>
      </c>
    </row>
    <row r="9" spans="1:256" s="51" customFormat="1" ht="28.5">
      <c r="A9" s="128" t="s">
        <v>99</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4" t="s">
        <v>90</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1" t="s">
        <v>42</v>
      </c>
      <c r="B12" s="132"/>
      <c r="C12" s="133"/>
    </row>
    <row r="13" spans="1:256" ht="15">
      <c r="A13" s="44">
        <v>2</v>
      </c>
      <c r="B13" s="45" t="s">
        <v>772</v>
      </c>
      <c r="C13" s="46"/>
      <c r="D13" s="47"/>
    </row>
    <row r="14" spans="1:256">
      <c r="A14" s="48">
        <f>IF(AND('21_K_IK'!B9&lt;&gt;"",'21_K_IK'!C9&lt;&gt;""),1,0)</f>
        <v>1</v>
      </c>
      <c r="B14" s="59" t="s">
        <v>784</v>
      </c>
      <c r="D14" s="47"/>
    </row>
    <row r="15" spans="1:256">
      <c r="A15" s="108">
        <f>IF(AND('22_K_EK'!B9&lt;&gt;"",'22_K_EK'!C9&lt;&gt;""),1,0)</f>
        <v>1</v>
      </c>
      <c r="B15" s="109" t="s">
        <v>1044</v>
      </c>
      <c r="C15" s="110"/>
      <c r="D15" s="47"/>
    </row>
    <row r="16" spans="1:256">
      <c r="A16" s="49">
        <f>IF('24_K_YK'!B9&lt;&gt;"",1,0)</f>
        <v>0</v>
      </c>
      <c r="B16" s="59" t="s">
        <v>788</v>
      </c>
      <c r="D16" s="47"/>
    </row>
    <row r="17" spans="1:4" ht="15">
      <c r="A17" s="45">
        <v>3</v>
      </c>
      <c r="B17" s="60" t="s">
        <v>435</v>
      </c>
      <c r="C17" s="46"/>
    </row>
    <row r="18" spans="1:4">
      <c r="A18" s="49">
        <f>IF('31_P_BO'!B9&lt;&gt;"",1,0)</f>
        <v>1</v>
      </c>
      <c r="B18" s="59" t="s">
        <v>789</v>
      </c>
      <c r="C18" s="50"/>
      <c r="D18" s="47"/>
    </row>
    <row r="19" spans="1:4">
      <c r="A19" s="49">
        <f>IF('32_P_Gr'!B9&lt;&gt;"",1,0)</f>
        <v>1</v>
      </c>
      <c r="B19" s="59" t="s">
        <v>790</v>
      </c>
      <c r="C19" s="50"/>
      <c r="D19" s="47"/>
    </row>
    <row r="20" spans="1:4">
      <c r="A20" s="49">
        <f>IF('33_P_Ci'!B9&lt;&gt;"",1,0)</f>
        <v>1</v>
      </c>
      <c r="B20" s="59" t="s">
        <v>791</v>
      </c>
      <c r="C20" s="50"/>
      <c r="D20" s="47"/>
    </row>
    <row r="21" spans="1:4">
      <c r="A21" s="49">
        <f>IF(AND('34_P_Me'!B9&lt;&gt;"",'34_P_Me'!C9&lt;&gt;""),1,0)</f>
        <v>1</v>
      </c>
      <c r="B21" s="59" t="s">
        <v>792</v>
      </c>
      <c r="C21" s="50"/>
      <c r="D21" s="47"/>
    </row>
    <row r="22" spans="1:4">
      <c r="A22" s="49">
        <f>IF('35_P_TP'!B9&lt;&gt;"",1,0)</f>
        <v>1</v>
      </c>
      <c r="B22" s="59" t="s">
        <v>1033</v>
      </c>
      <c r="C22" s="50"/>
      <c r="D22" s="47"/>
    </row>
    <row r="23" spans="1:4">
      <c r="A23" s="49">
        <f>IF('36_P_Fr'!B9&lt;&gt;"",1,0)</f>
        <v>1</v>
      </c>
      <c r="B23" s="59" t="s">
        <v>1034</v>
      </c>
      <c r="C23" s="50"/>
      <c r="D23" s="47"/>
    </row>
    <row r="24" spans="1:4">
      <c r="A24" s="49"/>
      <c r="B24" s="59" t="s">
        <v>426</v>
      </c>
    </row>
    <row r="25" spans="1:4">
      <c r="A25" s="48">
        <f>IF(AND('38_P_İl'!B9&lt;&gt;"",'38_P_İl'!C9&lt;&gt;""),1,0)</f>
        <v>1</v>
      </c>
      <c r="B25" s="59" t="s">
        <v>104</v>
      </c>
    </row>
    <row r="26" spans="1:4">
      <c r="A26" s="48">
        <f>IF(AND('İletişim Akış Diyagramı'!B3&lt;&gt;"",'İletişim Akış Diyagramı'!B6&lt;&gt;"",'İletişim Akış Diyagramı'!D3&lt;&gt;""),1,0)</f>
        <v>0</v>
      </c>
      <c r="B26" s="59" t="s">
        <v>105</v>
      </c>
    </row>
    <row r="27" spans="1:4" ht="15">
      <c r="A27" s="45">
        <v>5</v>
      </c>
      <c r="B27" s="60" t="s">
        <v>800</v>
      </c>
      <c r="C27" s="46"/>
    </row>
    <row r="28" spans="1:4">
      <c r="A28" s="49">
        <f>IF(AND('5_IO'!B10&lt;&gt;"",'5_IO'!C10&lt;&gt;"",'5_IO'!D10&lt;&gt;"",'5_IO'!E10&lt;&gt;"",'5_IO'!F10&lt;&gt;""""),1,0)</f>
        <v>0</v>
      </c>
      <c r="B28" s="59" t="s">
        <v>432</v>
      </c>
    </row>
    <row r="29" spans="1:4" ht="15">
      <c r="A29" s="45">
        <v>6</v>
      </c>
      <c r="B29" s="60" t="s">
        <v>424</v>
      </c>
      <c r="C29" s="46"/>
    </row>
    <row r="30" spans="1:4">
      <c r="A30" s="49">
        <f>IF(AND('6_FD'!B10&lt;&gt;"",'6_FD'!C10&lt;&gt;""),1,0)</f>
        <v>1</v>
      </c>
      <c r="B30" s="59" t="s">
        <v>425</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3" sqref="B13"/>
    </sheetView>
  </sheetViews>
  <sheetFormatPr defaultRowHeight="15"/>
  <cols>
    <col min="1" max="1" width="5" style="12" customWidth="1"/>
    <col min="2" max="2" width="60.625" style="36" customWidth="1"/>
    <col min="3" max="3" width="20.625" style="12" customWidth="1"/>
    <col min="4" max="16384" width="9" style="2"/>
  </cols>
  <sheetData>
    <row r="1" spans="1:4">
      <c r="A1" s="1" t="s">
        <v>777</v>
      </c>
      <c r="B1" s="153" t="str">
        <f>IF('1_GO'!C3="","",'1_GO'!C3)</f>
        <v>Defterdarlık  Personel  Müdürlüğü</v>
      </c>
      <c r="C1" s="154"/>
      <c r="D1" s="35" t="s">
        <v>801</v>
      </c>
    </row>
    <row r="2" spans="1:4">
      <c r="A2" s="1" t="s">
        <v>779</v>
      </c>
      <c r="B2" s="155" t="str">
        <f>IF('1_GO'!C4="","",'1_GO'!C4)</f>
        <v xml:space="preserve">Pasaport  İşlem Süreci </v>
      </c>
      <c r="C2" s="156"/>
    </row>
    <row r="3" spans="1:4">
      <c r="A3" s="1" t="s">
        <v>778</v>
      </c>
      <c r="B3" s="157" t="str">
        <f>IF('1_GO'!C5="","",'1_GO'!C5)</f>
        <v>Hususi Damgalı Pasaport Taleplerinin Karşılanması İşlem Süreci</v>
      </c>
      <c r="C3" s="158"/>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A9" s="12">
        <v>1</v>
      </c>
      <c r="B9" s="125" t="s">
        <v>1098</v>
      </c>
      <c r="C9" s="12">
        <v>14</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10:C65536">
    <cfRule type="containsBlanks" dxfId="30" priority="2">
      <formula>LEN(TRIM(A10))=0</formula>
    </cfRule>
  </conditionalFormatting>
  <conditionalFormatting sqref="A9:C9">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777</v>
      </c>
      <c r="B1" s="13" t="str">
        <f>IF('1_GO'!C3="","",'1_GO'!C3)</f>
        <v>Defterdarlık  Personel  Müdürlüğü</v>
      </c>
      <c r="C1" s="35" t="s">
        <v>801</v>
      </c>
    </row>
    <row r="2" spans="1:3">
      <c r="A2" s="1" t="s">
        <v>779</v>
      </c>
      <c r="B2" s="4" t="str">
        <f>IF('1_GO'!C4="","",'1_GO'!C4)</f>
        <v xml:space="preserve">Pasaport  İşlem Süreci </v>
      </c>
    </row>
    <row r="3" spans="1:3">
      <c r="A3" s="1" t="s">
        <v>778</v>
      </c>
      <c r="B3" s="5" t="str">
        <f>IF('1_GO'!C5="","",'1_GO'!C5)</f>
        <v>Hususi Damgalı Pasaport Taleplerinin Karşılanması İşlem Süreci</v>
      </c>
    </row>
    <row r="4" spans="1:3">
      <c r="A4" s="2"/>
      <c r="B4" s="2"/>
    </row>
    <row r="5" spans="1:3" ht="21.75">
      <c r="A5" s="6" t="s">
        <v>1031</v>
      </c>
      <c r="B5" s="8"/>
    </row>
    <row r="6" spans="1:3">
      <c r="A6" s="9"/>
      <c r="B6" s="11"/>
    </row>
    <row r="7" spans="1:3">
      <c r="A7" s="3"/>
      <c r="B7" s="2"/>
    </row>
    <row r="8" spans="1:3">
      <c r="A8" s="1" t="s">
        <v>775</v>
      </c>
      <c r="B8" s="1" t="s">
        <v>799</v>
      </c>
    </row>
    <row r="9" spans="1:3">
      <c r="A9" s="12" t="s">
        <v>1092</v>
      </c>
      <c r="B9" s="12" t="s">
        <v>1124</v>
      </c>
    </row>
  </sheetData>
  <sheetProtection selectLockedCells="1"/>
  <phoneticPr fontId="35" type="noConversion"/>
  <conditionalFormatting sqref="B1:B3">
    <cfRule type="containsBlanks" dxfId="28" priority="3">
      <formula>LEN(TRIM(B1))=0</formula>
    </cfRule>
  </conditionalFormatting>
  <conditionalFormatting sqref="A10:B65536">
    <cfRule type="containsBlanks" dxfId="27" priority="2">
      <formula>LEN(TRIM(A10))=0</formula>
    </cfRule>
  </conditionalFormatting>
  <conditionalFormatting sqref="A9:B9">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777</v>
      </c>
      <c r="B1" s="13" t="str">
        <f>IF('1_GO'!C3="","",'1_GO'!C3)</f>
        <v>Defterdarlık  Personel  Müdürlüğü</v>
      </c>
      <c r="C1" s="35" t="s">
        <v>801</v>
      </c>
    </row>
    <row r="2" spans="1:3">
      <c r="A2" s="1" t="s">
        <v>779</v>
      </c>
      <c r="B2" s="4" t="str">
        <f>IF('1_GO'!C4="","",'1_GO'!C4)</f>
        <v xml:space="preserve">Pasaport  İşlem Süreci </v>
      </c>
    </row>
    <row r="3" spans="1:3">
      <c r="A3" s="1" t="s">
        <v>778</v>
      </c>
      <c r="B3" s="5" t="str">
        <f>IF('1_GO'!C5="","",'1_GO'!C5)</f>
        <v>Hususi Damgalı Pasaport Taleplerinin Karşılanması İşlem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1094</v>
      </c>
    </row>
  </sheetData>
  <sheetProtection selectLockedCells="1"/>
  <phoneticPr fontId="35" type="noConversion"/>
  <conditionalFormatting sqref="B1:B3">
    <cfRule type="containsBlanks" dxfId="25" priority="3">
      <formula>LEN(TRIM(B1))=0</formula>
    </cfRule>
  </conditionalFormatting>
  <conditionalFormatting sqref="A10:B65536">
    <cfRule type="containsBlanks" dxfId="24" priority="2">
      <formula>LEN(TRIM(A10))=0</formula>
    </cfRule>
  </conditionalFormatting>
  <conditionalFormatting sqref="A9:B9">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80" zoomScaleNormal="85" zoomScaleSheetLayoutView="80" workbookViewId="0">
      <pane xSplit="4" ySplit="8" topLeftCell="E12" activePane="bottomRight" state="frozen"/>
      <selection pane="topRight" activeCell="E1" sqref="E1"/>
      <selection pane="bottomLeft" activeCell="A10" sqref="A10"/>
      <selection pane="bottomRight" activeCell="A9" sqref="A9:B15"/>
    </sheetView>
  </sheetViews>
  <sheetFormatPr defaultRowHeight="17.25"/>
  <cols>
    <col min="1" max="1" width="5" style="29" customWidth="1"/>
    <col min="2" max="2" width="24" style="30" customWidth="1"/>
    <col min="3" max="3" width="34.625" style="30" customWidth="1"/>
    <col min="4" max="4" width="12.87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70" t="str">
        <f>IF('1_GO'!C3="","",'1_GO'!C3)</f>
        <v>Defterdarlık  Personel  Müdürlüğü</v>
      </c>
      <c r="C1" s="170"/>
      <c r="D1" s="170"/>
      <c r="E1" s="35" t="s">
        <v>801</v>
      </c>
      <c r="F1" s="14"/>
      <c r="G1" s="14"/>
      <c r="H1" s="14"/>
      <c r="I1" s="14"/>
      <c r="J1" s="14"/>
      <c r="K1" s="14"/>
      <c r="L1" s="14"/>
      <c r="M1" s="14"/>
      <c r="N1" s="14"/>
      <c r="O1" s="14"/>
      <c r="P1" s="14"/>
    </row>
    <row r="2" spans="1:16">
      <c r="A2" s="1" t="s">
        <v>779</v>
      </c>
      <c r="B2" s="171" t="str">
        <f>IF('1_GO'!C4="","",'1_GO'!C4)</f>
        <v xml:space="preserve">Pasaport  İşlem Süreci </v>
      </c>
      <c r="C2" s="171"/>
      <c r="D2" s="171"/>
      <c r="E2" s="14"/>
      <c r="F2" s="14"/>
      <c r="G2" s="14"/>
      <c r="H2" s="14"/>
      <c r="I2" s="14"/>
      <c r="J2" s="14"/>
      <c r="K2" s="14"/>
      <c r="L2" s="14"/>
      <c r="M2" s="14"/>
      <c r="N2" s="14"/>
      <c r="O2" s="14"/>
      <c r="P2" s="14"/>
    </row>
    <row r="3" spans="1:16">
      <c r="A3" s="1" t="s">
        <v>778</v>
      </c>
      <c r="B3" s="172" t="str">
        <f>IF('1_GO'!C5="","",'1_GO'!C5)</f>
        <v>Hususi Damgalı Pasaport Taleplerinin Karşılanması İşlem Süreci</v>
      </c>
      <c r="C3" s="172"/>
      <c r="D3" s="172"/>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1047</v>
      </c>
      <c r="F8" s="32" t="s">
        <v>805</v>
      </c>
      <c r="G8" s="32" t="s">
        <v>806</v>
      </c>
      <c r="H8" s="33" t="s">
        <v>807</v>
      </c>
      <c r="I8" s="33" t="s">
        <v>1054</v>
      </c>
      <c r="J8" s="33" t="s">
        <v>808</v>
      </c>
      <c r="K8" s="33" t="s">
        <v>809</v>
      </c>
      <c r="L8" s="33" t="s">
        <v>1055</v>
      </c>
      <c r="M8" s="33" t="s">
        <v>1056</v>
      </c>
      <c r="N8" s="31" t="s">
        <v>810</v>
      </c>
      <c r="O8" s="31" t="s">
        <v>811</v>
      </c>
      <c r="P8" s="34" t="s">
        <v>812</v>
      </c>
    </row>
    <row r="9" spans="1:16" ht="31.5">
      <c r="A9" s="30">
        <v>1</v>
      </c>
      <c r="B9" s="30" t="s">
        <v>1099</v>
      </c>
      <c r="C9" s="30" t="s">
        <v>1100</v>
      </c>
      <c r="D9" s="30" t="s">
        <v>1101</v>
      </c>
      <c r="E9" s="30" t="s">
        <v>1086</v>
      </c>
      <c r="H9" s="30" t="s">
        <v>1088</v>
      </c>
      <c r="I9" s="105" t="s">
        <v>1125</v>
      </c>
      <c r="J9" s="105" t="s">
        <v>1094</v>
      </c>
      <c r="L9" s="30" t="s">
        <v>813</v>
      </c>
      <c r="N9" s="30" t="s">
        <v>1098</v>
      </c>
      <c r="P9" s="107" t="s">
        <v>813</v>
      </c>
    </row>
    <row r="10" spans="1:16" ht="30.75">
      <c r="A10" s="30">
        <v>2</v>
      </c>
      <c r="B10" s="126" t="s">
        <v>1102</v>
      </c>
      <c r="C10" s="30" t="s">
        <v>1103</v>
      </c>
      <c r="D10" s="30" t="s">
        <v>1101</v>
      </c>
      <c r="E10" s="30" t="s">
        <v>1086</v>
      </c>
      <c r="I10" s="30" t="s">
        <v>1126</v>
      </c>
      <c r="J10" s="30" t="s">
        <v>1128</v>
      </c>
      <c r="L10" s="30" t="s">
        <v>813</v>
      </c>
      <c r="N10" s="30" t="s">
        <v>1098</v>
      </c>
      <c r="P10" s="107" t="s">
        <v>813</v>
      </c>
    </row>
    <row r="11" spans="1:16" ht="60.75">
      <c r="A11" s="30">
        <v>4</v>
      </c>
      <c r="B11" s="30" t="s">
        <v>1104</v>
      </c>
      <c r="C11" s="30" t="s">
        <v>1105</v>
      </c>
      <c r="D11" s="30" t="s">
        <v>1101</v>
      </c>
      <c r="E11" s="30" t="s">
        <v>1086</v>
      </c>
      <c r="I11" s="30" t="s">
        <v>1125</v>
      </c>
      <c r="J11" s="30" t="s">
        <v>1128</v>
      </c>
      <c r="L11" s="30" t="s">
        <v>813</v>
      </c>
      <c r="N11" s="30" t="s">
        <v>1098</v>
      </c>
      <c r="P11" s="107" t="s">
        <v>813</v>
      </c>
    </row>
    <row r="12" spans="1:16" ht="45.75">
      <c r="A12" s="30">
        <v>5</v>
      </c>
      <c r="B12" s="30" t="s">
        <v>1106</v>
      </c>
      <c r="C12" s="30" t="s">
        <v>1107</v>
      </c>
      <c r="D12" s="30" t="s">
        <v>1101</v>
      </c>
      <c r="E12" s="30" t="s">
        <v>1086</v>
      </c>
      <c r="F12" s="30" t="s">
        <v>1089</v>
      </c>
      <c r="G12" s="30" t="s">
        <v>1088</v>
      </c>
      <c r="I12" s="30" t="s">
        <v>1127</v>
      </c>
      <c r="K12" s="30" t="s">
        <v>1129</v>
      </c>
      <c r="L12" s="30" t="s">
        <v>813</v>
      </c>
      <c r="N12" s="30" t="s">
        <v>1098</v>
      </c>
      <c r="P12" s="107" t="s">
        <v>813</v>
      </c>
    </row>
    <row r="13" spans="1:16" ht="41.25" customHeight="1">
      <c r="A13" s="30">
        <v>6</v>
      </c>
      <c r="B13" s="30" t="s">
        <v>1121</v>
      </c>
      <c r="C13" s="30" t="s">
        <v>1122</v>
      </c>
      <c r="D13" s="30" t="s">
        <v>1101</v>
      </c>
      <c r="E13" s="30" t="s">
        <v>1086</v>
      </c>
      <c r="I13" s="30" t="s">
        <v>1125</v>
      </c>
      <c r="K13" s="30" t="s">
        <v>1129</v>
      </c>
      <c r="L13" s="30" t="s">
        <v>813</v>
      </c>
      <c r="N13" s="30" t="s">
        <v>1098</v>
      </c>
      <c r="P13" s="107" t="s">
        <v>813</v>
      </c>
    </row>
    <row r="14" spans="1:16" ht="60.75">
      <c r="A14" s="30">
        <v>7</v>
      </c>
      <c r="B14" s="30" t="s">
        <v>1108</v>
      </c>
      <c r="C14" s="30" t="s">
        <v>1109</v>
      </c>
      <c r="D14" s="30" t="s">
        <v>1101</v>
      </c>
      <c r="E14" s="30" t="s">
        <v>1086</v>
      </c>
      <c r="H14" s="30" t="s">
        <v>1088</v>
      </c>
      <c r="I14" s="30" t="s">
        <v>1126</v>
      </c>
      <c r="K14" s="30" t="s">
        <v>1129</v>
      </c>
      <c r="L14" s="30" t="s">
        <v>813</v>
      </c>
      <c r="N14" s="30" t="s">
        <v>1098</v>
      </c>
      <c r="P14" s="107" t="s">
        <v>813</v>
      </c>
    </row>
    <row r="15" spans="1:16" ht="30.75">
      <c r="A15" s="30">
        <v>8</v>
      </c>
      <c r="B15" s="30" t="s">
        <v>1110</v>
      </c>
      <c r="C15" s="30" t="s">
        <v>1110</v>
      </c>
      <c r="D15" s="30" t="s">
        <v>1101</v>
      </c>
      <c r="E15" s="30" t="s">
        <v>1086</v>
      </c>
      <c r="F15" s="30" t="s">
        <v>1089</v>
      </c>
      <c r="G15" s="30" t="s">
        <v>1088</v>
      </c>
      <c r="I15" s="30" t="s">
        <v>1126</v>
      </c>
      <c r="K15" s="30" t="s">
        <v>1129</v>
      </c>
      <c r="L15" s="30" t="s">
        <v>813</v>
      </c>
      <c r="N15" s="30" t="s">
        <v>1098</v>
      </c>
      <c r="P15" s="107" t="s">
        <v>813</v>
      </c>
    </row>
    <row r="16" spans="1:16">
      <c r="A16" s="30"/>
      <c r="P16" s="107" t="s">
        <v>813</v>
      </c>
    </row>
    <row r="17" spans="1:16">
      <c r="A17" s="30"/>
      <c r="P17" s="107" t="s">
        <v>813</v>
      </c>
    </row>
    <row r="18" spans="1:16">
      <c r="A18" s="30"/>
      <c r="P18" s="107" t="s">
        <v>813</v>
      </c>
    </row>
    <row r="19" spans="1:16">
      <c r="A19" s="30"/>
      <c r="P19" s="107" t="s">
        <v>813</v>
      </c>
    </row>
    <row r="20" spans="1:16">
      <c r="A20" s="30"/>
      <c r="P20" s="107" t="s">
        <v>813</v>
      </c>
    </row>
    <row r="21" spans="1:16">
      <c r="A21" s="30"/>
      <c r="P21" s="107" t="s">
        <v>813</v>
      </c>
    </row>
    <row r="22" spans="1:16">
      <c r="A22" s="30"/>
      <c r="P22" s="107" t="s">
        <v>813</v>
      </c>
    </row>
    <row r="23" spans="1:16">
      <c r="A23" s="30"/>
      <c r="P23" s="107" t="s">
        <v>813</v>
      </c>
    </row>
    <row r="24" spans="1:16">
      <c r="A24" s="30"/>
      <c r="P24" s="107" t="s">
        <v>813</v>
      </c>
    </row>
    <row r="25" spans="1:16">
      <c r="A25" s="30"/>
      <c r="P25" s="107" t="s">
        <v>813</v>
      </c>
    </row>
    <row r="26" spans="1:16" ht="18" thickBot="1">
      <c r="A26" s="30"/>
      <c r="P26" s="107" t="s">
        <v>813</v>
      </c>
    </row>
    <row r="27" spans="1:16" ht="18" thickBot="1">
      <c r="A27" s="159" t="s">
        <v>1045</v>
      </c>
      <c r="B27" s="160"/>
      <c r="C27" s="161"/>
      <c r="D27" s="113"/>
      <c r="E27" s="159" t="s">
        <v>1046</v>
      </c>
      <c r="F27" s="160"/>
      <c r="G27" s="160"/>
      <c r="H27" s="160"/>
      <c r="I27" s="160"/>
      <c r="J27" s="161"/>
      <c r="K27" s="113"/>
      <c r="L27" s="113"/>
      <c r="M27" s="113"/>
      <c r="N27" s="113"/>
      <c r="O27" s="162"/>
      <c r="P27" s="113"/>
    </row>
    <row r="28" spans="1:16">
      <c r="A28" s="164"/>
      <c r="B28" s="165"/>
      <c r="C28" s="166"/>
      <c r="D28" s="113"/>
      <c r="E28" s="164"/>
      <c r="F28" s="165"/>
      <c r="G28" s="165"/>
      <c r="H28" s="165"/>
      <c r="I28" s="165"/>
      <c r="J28" s="166"/>
      <c r="K28" s="113"/>
      <c r="L28" s="113"/>
      <c r="M28" s="113"/>
      <c r="N28" s="113"/>
      <c r="O28" s="163"/>
      <c r="P28" s="113"/>
    </row>
    <row r="29" spans="1:16" ht="18" thickBot="1">
      <c r="A29" s="167"/>
      <c r="B29" s="168"/>
      <c r="C29" s="169"/>
      <c r="D29" s="113"/>
      <c r="E29" s="167"/>
      <c r="F29" s="168"/>
      <c r="G29" s="168"/>
      <c r="H29" s="168"/>
      <c r="I29" s="168"/>
      <c r="J29" s="169"/>
      <c r="K29" s="113"/>
      <c r="L29" s="113"/>
      <c r="M29" s="113"/>
      <c r="N29" s="113"/>
      <c r="O29" s="163"/>
      <c r="P29" s="113"/>
    </row>
    <row r="30" spans="1:16">
      <c r="A30" s="111"/>
      <c r="B30" s="111"/>
      <c r="C30" s="111"/>
      <c r="D30" s="111"/>
      <c r="E30" s="111"/>
      <c r="F30" s="111"/>
      <c r="G30" s="111"/>
      <c r="H30" s="111"/>
      <c r="I30" s="111"/>
      <c r="J30" s="111"/>
      <c r="K30" s="111"/>
      <c r="L30" s="111"/>
      <c r="M30" s="111"/>
      <c r="N30" s="111"/>
      <c r="O30" s="111"/>
      <c r="P30" s="114" t="s">
        <v>813</v>
      </c>
    </row>
    <row r="31" spans="1:16">
      <c r="A31" s="30"/>
      <c r="P31" s="107" t="s">
        <v>813</v>
      </c>
    </row>
    <row r="32" spans="1:16">
      <c r="A32" s="30"/>
      <c r="P32" s="107" t="s">
        <v>813</v>
      </c>
    </row>
    <row r="33" spans="1:16">
      <c r="A33" s="30"/>
      <c r="P33" s="107" t="s">
        <v>813</v>
      </c>
    </row>
    <row r="34" spans="1:16">
      <c r="A34" s="30"/>
      <c r="P34" s="107" t="s">
        <v>813</v>
      </c>
    </row>
    <row r="35" spans="1:16">
      <c r="A35" s="30"/>
      <c r="P35" s="107" t="s">
        <v>813</v>
      </c>
    </row>
    <row r="36" spans="1:16">
      <c r="A36" s="30"/>
      <c r="P36" s="107" t="s">
        <v>813</v>
      </c>
    </row>
    <row r="37" spans="1:16">
      <c r="A37" s="30"/>
      <c r="P37" s="107" t="s">
        <v>813</v>
      </c>
    </row>
    <row r="38" spans="1:16">
      <c r="A38" s="30"/>
      <c r="P38" s="107" t="s">
        <v>813</v>
      </c>
    </row>
    <row r="39" spans="1:16">
      <c r="A39" s="30"/>
      <c r="P39" s="107" t="s">
        <v>813</v>
      </c>
    </row>
    <row r="40" spans="1:16">
      <c r="A40" s="30"/>
      <c r="P40" s="107" t="s">
        <v>813</v>
      </c>
    </row>
    <row r="41" spans="1:16">
      <c r="A41" s="30"/>
      <c r="P41" s="107" t="s">
        <v>813</v>
      </c>
    </row>
    <row r="42" spans="1:16">
      <c r="A42" s="30"/>
      <c r="P42" s="107" t="s">
        <v>813</v>
      </c>
    </row>
    <row r="43" spans="1:16">
      <c r="A43" s="30"/>
      <c r="P43" s="107" t="s">
        <v>813</v>
      </c>
    </row>
    <row r="44" spans="1:16">
      <c r="A44" s="30"/>
      <c r="P44" s="107" t="s">
        <v>813</v>
      </c>
    </row>
    <row r="45" spans="1:16">
      <c r="A45" s="30"/>
      <c r="P45" s="107" t="s">
        <v>813</v>
      </c>
    </row>
    <row r="46" spans="1:16">
      <c r="A46" s="30"/>
      <c r="P46" s="107" t="s">
        <v>813</v>
      </c>
    </row>
    <row r="47" spans="1:16" ht="18" thickBot="1">
      <c r="A47" s="30"/>
      <c r="P47" s="107" t="s">
        <v>813</v>
      </c>
    </row>
    <row r="48" spans="1:16" ht="18" thickBot="1">
      <c r="A48" s="159" t="s">
        <v>1045</v>
      </c>
      <c r="B48" s="160"/>
      <c r="C48" s="161"/>
      <c r="D48" s="113"/>
      <c r="E48" s="159" t="s">
        <v>1046</v>
      </c>
      <c r="F48" s="160"/>
      <c r="G48" s="160"/>
      <c r="H48" s="160"/>
      <c r="I48" s="160"/>
      <c r="J48" s="161"/>
      <c r="K48" s="113"/>
      <c r="L48" s="113"/>
      <c r="M48" s="113"/>
      <c r="N48" s="113"/>
      <c r="O48" s="162"/>
      <c r="P48" s="113"/>
    </row>
    <row r="49" spans="1:16">
      <c r="A49" s="164"/>
      <c r="B49" s="165"/>
      <c r="C49" s="166"/>
      <c r="D49" s="113"/>
      <c r="E49" s="164"/>
      <c r="F49" s="165"/>
      <c r="G49" s="165"/>
      <c r="H49" s="165"/>
      <c r="I49" s="165"/>
      <c r="J49" s="166"/>
      <c r="K49" s="113"/>
      <c r="L49" s="113"/>
      <c r="M49" s="113"/>
      <c r="N49" s="113"/>
      <c r="O49" s="163"/>
      <c r="P49" s="113"/>
    </row>
    <row r="50" spans="1:16" ht="18" thickBot="1">
      <c r="A50" s="167"/>
      <c r="B50" s="168"/>
      <c r="C50" s="169"/>
      <c r="D50" s="113"/>
      <c r="E50" s="167"/>
      <c r="F50" s="168"/>
      <c r="G50" s="168"/>
      <c r="H50" s="168"/>
      <c r="I50" s="168"/>
      <c r="J50" s="169"/>
      <c r="K50" s="113"/>
      <c r="L50" s="113"/>
      <c r="M50" s="113"/>
      <c r="N50" s="113"/>
      <c r="O50" s="163"/>
      <c r="P50" s="113"/>
    </row>
    <row r="51" spans="1:16">
      <c r="A51" s="30"/>
      <c r="P51" s="107" t="s">
        <v>813</v>
      </c>
    </row>
    <row r="52" spans="1:16">
      <c r="A52" s="30"/>
      <c r="P52" s="107" t="s">
        <v>813</v>
      </c>
    </row>
    <row r="53" spans="1:16">
      <c r="A53" s="30"/>
      <c r="P53" s="107" t="s">
        <v>813</v>
      </c>
    </row>
    <row r="54" spans="1:16">
      <c r="A54" s="30"/>
      <c r="P54" s="107" t="s">
        <v>813</v>
      </c>
    </row>
    <row r="55" spans="1:16">
      <c r="A55" s="30"/>
      <c r="P55" s="107" t="s">
        <v>813</v>
      </c>
    </row>
    <row r="56" spans="1:16">
      <c r="A56" s="30"/>
      <c r="P56" s="107" t="s">
        <v>813</v>
      </c>
    </row>
    <row r="57" spans="1:16">
      <c r="A57" s="30"/>
      <c r="P57" s="107" t="s">
        <v>813</v>
      </c>
    </row>
    <row r="58" spans="1:16">
      <c r="A58" s="30"/>
      <c r="P58" s="107" t="s">
        <v>813</v>
      </c>
    </row>
    <row r="59" spans="1:16">
      <c r="A59" s="30"/>
      <c r="P59" s="107" t="s">
        <v>813</v>
      </c>
    </row>
    <row r="60" spans="1:16">
      <c r="A60" s="30"/>
      <c r="P60" s="107" t="s">
        <v>813</v>
      </c>
    </row>
    <row r="61" spans="1:16">
      <c r="A61" s="30"/>
      <c r="P61" s="107" t="s">
        <v>813</v>
      </c>
    </row>
    <row r="62" spans="1:16">
      <c r="A62" s="30"/>
      <c r="P62" s="107" t="s">
        <v>813</v>
      </c>
    </row>
    <row r="63" spans="1:16">
      <c r="A63" s="30"/>
      <c r="P63" s="107" t="s">
        <v>813</v>
      </c>
    </row>
    <row r="64" spans="1:16">
      <c r="A64" s="30"/>
      <c r="P64" s="107" t="s">
        <v>813</v>
      </c>
    </row>
    <row r="65" spans="1:16">
      <c r="A65" s="30"/>
      <c r="P65" s="107" t="s">
        <v>813</v>
      </c>
    </row>
    <row r="66" spans="1:16">
      <c r="A66" s="30"/>
      <c r="P66" s="107" t="s">
        <v>813</v>
      </c>
    </row>
    <row r="67" spans="1:16">
      <c r="A67" s="30"/>
      <c r="P67" s="107" t="s">
        <v>813</v>
      </c>
    </row>
    <row r="68" spans="1:16" ht="18" thickBot="1">
      <c r="A68" s="30"/>
      <c r="P68" s="107" t="s">
        <v>813</v>
      </c>
    </row>
    <row r="69" spans="1:16" ht="18" thickBot="1">
      <c r="A69" s="159" t="s">
        <v>1045</v>
      </c>
      <c r="B69" s="160"/>
      <c r="C69" s="161"/>
      <c r="D69" s="113"/>
      <c r="E69" s="159" t="s">
        <v>1046</v>
      </c>
      <c r="F69" s="160"/>
      <c r="G69" s="160"/>
      <c r="H69" s="160"/>
      <c r="I69" s="160"/>
      <c r="J69" s="161"/>
      <c r="K69" s="113"/>
      <c r="L69" s="113"/>
      <c r="M69" s="113"/>
      <c r="N69" s="113"/>
      <c r="O69" s="162"/>
      <c r="P69" s="113"/>
    </row>
    <row r="70" spans="1:16">
      <c r="A70" s="164"/>
      <c r="B70" s="165"/>
      <c r="C70" s="166"/>
      <c r="D70" s="113"/>
      <c r="E70" s="164"/>
      <c r="F70" s="165"/>
      <c r="G70" s="165"/>
      <c r="H70" s="165"/>
      <c r="I70" s="165"/>
      <c r="J70" s="166"/>
      <c r="K70" s="113"/>
      <c r="L70" s="113"/>
      <c r="M70" s="113"/>
      <c r="N70" s="113"/>
      <c r="O70" s="163"/>
      <c r="P70" s="113"/>
    </row>
    <row r="71" spans="1:16" ht="18" thickBot="1">
      <c r="A71" s="167"/>
      <c r="B71" s="168"/>
      <c r="C71" s="169"/>
      <c r="D71" s="113"/>
      <c r="E71" s="167"/>
      <c r="F71" s="168"/>
      <c r="G71" s="168"/>
      <c r="H71" s="168"/>
      <c r="I71" s="168"/>
      <c r="J71" s="169"/>
      <c r="K71" s="113"/>
      <c r="L71" s="113"/>
      <c r="M71" s="113"/>
      <c r="N71" s="113"/>
      <c r="O71" s="163"/>
      <c r="P71" s="113"/>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22" priority="5">
      <formula>LEN(TRIM(B1))=0</formula>
    </cfRule>
  </conditionalFormatting>
  <conditionalFormatting sqref="A16:P26 A4231:P65438 A30:P47 A51:P68 J14:K15 J9:P9 K13 J12:J13 J10:K11 L10:P15">
    <cfRule type="containsBlanks" dxfId="21" priority="4">
      <formula>LEN(TRIM(A9))=0</formula>
    </cfRule>
  </conditionalFormatting>
  <conditionalFormatting sqref="A9:I15">
    <cfRule type="containsBlanks" dxfId="20" priority="1">
      <formula>LEN(TRIM(A9))=0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C16" sqref="C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70" t="str">
        <f>IF('1_GO'!C3="","",'1_GO'!C3)</f>
        <v>Defterdarlık  Personel  Müdürlüğü</v>
      </c>
      <c r="C1" s="170"/>
      <c r="D1" s="170"/>
      <c r="E1" s="35" t="s">
        <v>801</v>
      </c>
      <c r="F1" s="14"/>
    </row>
    <row r="2" spans="1:6">
      <c r="A2" s="1" t="s">
        <v>779</v>
      </c>
      <c r="B2" s="171" t="str">
        <f>IF('1_GO'!C4="","",'1_GO'!C4)</f>
        <v xml:space="preserve">Pasaport  İşlem Süreci </v>
      </c>
      <c r="C2" s="171"/>
      <c r="D2" s="171"/>
      <c r="E2" s="14"/>
      <c r="F2" s="14"/>
    </row>
    <row r="3" spans="1:6">
      <c r="A3" s="1" t="s">
        <v>778</v>
      </c>
      <c r="B3" s="172" t="str">
        <f>IF('1_GO'!C5="","",'1_GO'!C5)</f>
        <v>Hususi Damgalı Pasaport Taleplerinin Karşılanması İşlem Süreci</v>
      </c>
      <c r="C3" s="172"/>
      <c r="D3" s="172"/>
      <c r="E3" s="14"/>
      <c r="F3" s="14"/>
    </row>
    <row r="4" spans="1:6">
      <c r="A4" s="2"/>
      <c r="B4" s="2"/>
      <c r="C4" s="2"/>
      <c r="D4" s="14"/>
      <c r="E4" s="14"/>
      <c r="F4" s="14"/>
    </row>
    <row r="5" spans="1:6" ht="21.75">
      <c r="A5" s="6" t="s">
        <v>102</v>
      </c>
      <c r="B5" s="7"/>
      <c r="C5" s="7"/>
      <c r="D5" s="16"/>
      <c r="E5" s="173" t="s">
        <v>106</v>
      </c>
      <c r="F5" s="14"/>
    </row>
    <row r="6" spans="1:6">
      <c r="A6" s="9"/>
      <c r="B6" s="10"/>
      <c r="C6" s="10"/>
      <c r="D6" s="17"/>
      <c r="E6" s="174"/>
      <c r="F6" s="14"/>
    </row>
    <row r="7" spans="1:6">
      <c r="A7" s="14"/>
      <c r="B7" s="14"/>
      <c r="C7" s="14"/>
      <c r="D7" s="14"/>
      <c r="E7" s="14"/>
      <c r="F7" s="14"/>
    </row>
    <row r="8" spans="1:6">
      <c r="A8" s="1" t="s">
        <v>775</v>
      </c>
      <c r="B8" s="15" t="s">
        <v>1035</v>
      </c>
      <c r="C8" s="15" t="s">
        <v>1036</v>
      </c>
      <c r="D8" s="15" t="s">
        <v>101</v>
      </c>
      <c r="E8" s="15" t="s">
        <v>100</v>
      </c>
      <c r="F8" s="15" t="s">
        <v>103</v>
      </c>
    </row>
    <row r="9" spans="1:6">
      <c r="A9" s="29">
        <v>1</v>
      </c>
      <c r="B9" s="30" t="s">
        <v>1086</v>
      </c>
      <c r="C9" s="30" t="s">
        <v>1111</v>
      </c>
      <c r="D9" s="30" t="s">
        <v>1112</v>
      </c>
      <c r="E9" s="30" t="s">
        <v>1113</v>
      </c>
      <c r="F9" s="30" t="s">
        <v>1114</v>
      </c>
    </row>
    <row r="10" spans="1:6">
      <c r="A10" s="29">
        <v>2</v>
      </c>
      <c r="B10" s="30" t="s">
        <v>1111</v>
      </c>
      <c r="C10" s="30" t="s">
        <v>1088</v>
      </c>
      <c r="D10" s="30" t="s">
        <v>1112</v>
      </c>
      <c r="E10" s="30" t="s">
        <v>1113</v>
      </c>
      <c r="F10" s="30" t="s">
        <v>1114</v>
      </c>
    </row>
    <row r="11" spans="1:6">
      <c r="A11" s="29">
        <v>3</v>
      </c>
      <c r="B11" s="30" t="s">
        <v>1088</v>
      </c>
      <c r="C11" s="30" t="s">
        <v>1089</v>
      </c>
      <c r="D11" s="30" t="s">
        <v>1112</v>
      </c>
      <c r="E11" s="30" t="s">
        <v>1113</v>
      </c>
      <c r="F11" s="30" t="s">
        <v>1115</v>
      </c>
    </row>
  </sheetData>
  <sheetProtection formatCells="0" selectLockedCells="1"/>
  <mergeCells count="4">
    <mergeCell ref="B1:D1"/>
    <mergeCell ref="B2:D2"/>
    <mergeCell ref="B3:D3"/>
    <mergeCell ref="E5:E6"/>
  </mergeCells>
  <phoneticPr fontId="35" type="noConversion"/>
  <conditionalFormatting sqref="B1:B3">
    <cfRule type="containsBlanks" dxfId="19" priority="3">
      <formula>LEN(TRIM(B1))=0</formula>
    </cfRule>
  </conditionalFormatting>
  <conditionalFormatting sqref="A12:F65536">
    <cfRule type="containsBlanks" dxfId="18" priority="2">
      <formula>LEN(TRIM(A12))=0</formula>
    </cfRule>
  </conditionalFormatting>
  <conditionalFormatting sqref="A9:F11">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9"/>
  <sheetViews>
    <sheetView view="pageBreakPreview" zoomScale="80" zoomScaleNormal="85" zoomScaleSheetLayoutView="80" workbookViewId="0">
      <pane xSplit="4" ySplit="7" topLeftCell="G8" activePane="bottomRight" state="frozen"/>
      <selection pane="topRight" activeCell="E1" sqref="E1"/>
      <selection pane="bottomLeft" activeCell="A10" sqref="A10"/>
      <selection pane="bottomRight" activeCell="H15" sqref="H15"/>
    </sheetView>
  </sheetViews>
  <sheetFormatPr defaultRowHeight="17.25"/>
  <cols>
    <col min="1" max="1" width="5" style="29" customWidth="1"/>
    <col min="2" max="2" width="24" style="30" customWidth="1"/>
    <col min="3" max="3" width="34.625" style="30" customWidth="1"/>
    <col min="4" max="4" width="29.12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70" t="str">
        <f>IF('[1]1_GO'!C3="","",'[1]1_GO'!C3)</f>
        <v/>
      </c>
      <c r="C1" s="170"/>
      <c r="D1" s="170"/>
      <c r="E1" s="35" t="s">
        <v>801</v>
      </c>
      <c r="F1" s="14"/>
      <c r="G1" s="14"/>
      <c r="H1" s="14"/>
      <c r="I1" s="14"/>
      <c r="J1" s="14"/>
      <c r="K1" s="14"/>
      <c r="L1" s="14"/>
      <c r="M1" s="14"/>
      <c r="N1" s="14"/>
      <c r="O1" s="14"/>
      <c r="P1" s="14"/>
    </row>
    <row r="2" spans="1:16">
      <c r="A2" s="1" t="s">
        <v>779</v>
      </c>
      <c r="B2" s="171" t="str">
        <f>IF('[1]1_GO'!C4="","",'[1]1_GO'!C4)</f>
        <v/>
      </c>
      <c r="C2" s="171"/>
      <c r="D2" s="171"/>
      <c r="E2" s="14"/>
      <c r="F2" s="14"/>
      <c r="G2" s="14"/>
      <c r="H2" s="14"/>
      <c r="I2" s="14"/>
      <c r="J2" s="14"/>
      <c r="K2" s="14"/>
      <c r="L2" s="14"/>
      <c r="M2" s="14"/>
      <c r="N2" s="14"/>
      <c r="O2" s="14"/>
      <c r="P2" s="14"/>
    </row>
    <row r="3" spans="1:16">
      <c r="A3" s="1" t="s">
        <v>778</v>
      </c>
      <c r="B3" s="172" t="str">
        <f>IF('[1]1_GO'!C5="","",'[1]1_GO'!C5)</f>
        <v/>
      </c>
      <c r="C3" s="172"/>
      <c r="D3" s="172"/>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1057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ht="18" thickBot="1">
      <c r="A7" s="14"/>
      <c r="B7" s="14"/>
      <c r="C7" s="14"/>
      <c r="D7" s="14"/>
      <c r="E7" s="14"/>
      <c r="F7" s="14"/>
      <c r="G7" s="14"/>
      <c r="H7" s="14"/>
      <c r="I7" s="14"/>
      <c r="J7" s="14"/>
      <c r="K7" s="14"/>
      <c r="L7" s="14"/>
      <c r="M7" s="14"/>
      <c r="N7" s="14"/>
      <c r="O7" s="14"/>
      <c r="P7" s="14"/>
    </row>
    <row r="8" spans="1:16" ht="18" customHeight="1" thickBot="1">
      <c r="A8" s="1" t="s">
        <v>1058</v>
      </c>
      <c r="B8" s="1" t="s">
        <v>1059</v>
      </c>
      <c r="C8" s="1" t="s">
        <v>1060</v>
      </c>
      <c r="D8" s="1" t="s">
        <v>1061</v>
      </c>
      <c r="E8" s="159" t="s">
        <v>1046</v>
      </c>
      <c r="F8" s="160"/>
      <c r="G8" s="160"/>
      <c r="H8" s="160"/>
      <c r="I8" s="160"/>
      <c r="J8" s="161"/>
      <c r="K8" s="113"/>
      <c r="L8" s="113"/>
      <c r="M8" s="113"/>
      <c r="N8" s="113"/>
      <c r="O8" s="162"/>
      <c r="P8" s="113"/>
    </row>
    <row r="9" spans="1:16">
      <c r="A9" s="32" t="s">
        <v>775</v>
      </c>
      <c r="B9" s="32" t="s">
        <v>802</v>
      </c>
      <c r="C9" s="32" t="s">
        <v>1055</v>
      </c>
      <c r="D9" s="32" t="s">
        <v>1062</v>
      </c>
      <c r="E9" s="164"/>
      <c r="F9" s="165"/>
      <c r="G9" s="165"/>
      <c r="H9" s="165"/>
      <c r="I9" s="165"/>
      <c r="J9" s="166"/>
      <c r="K9" s="113"/>
      <c r="L9" s="113"/>
      <c r="M9" s="113"/>
      <c r="N9" s="113"/>
      <c r="O9" s="163"/>
      <c r="P9" s="113"/>
    </row>
    <row r="10" spans="1:16" ht="42.75" customHeight="1" thickBot="1">
      <c r="A10" s="30">
        <v>1</v>
      </c>
      <c r="B10" s="30" t="s">
        <v>1099</v>
      </c>
      <c r="C10" s="30" t="s">
        <v>813</v>
      </c>
      <c r="D10" s="30" t="s">
        <v>1130</v>
      </c>
      <c r="E10" s="167"/>
      <c r="F10" s="168"/>
      <c r="G10" s="168"/>
      <c r="H10" s="168"/>
      <c r="I10" s="168"/>
      <c r="J10" s="169"/>
      <c r="K10" s="113"/>
      <c r="L10" s="113"/>
      <c r="M10" s="113"/>
      <c r="N10" s="113"/>
      <c r="O10" s="163"/>
      <c r="P10" s="113"/>
    </row>
    <row r="11" spans="1:16">
      <c r="A11" s="30">
        <v>2</v>
      </c>
      <c r="B11" s="126" t="s">
        <v>1102</v>
      </c>
      <c r="C11" s="30" t="s">
        <v>813</v>
      </c>
      <c r="D11" s="30" t="s">
        <v>1130</v>
      </c>
      <c r="E11" s="14"/>
      <c r="F11" s="14"/>
      <c r="G11" s="14"/>
      <c r="H11" s="14"/>
      <c r="I11" s="14"/>
      <c r="J11" s="14"/>
      <c r="K11" s="14"/>
      <c r="L11" s="14"/>
      <c r="M11" s="14"/>
      <c r="N11" s="14"/>
      <c r="O11" s="14"/>
      <c r="P11" s="14"/>
    </row>
    <row r="12" spans="1:16" ht="60.75">
      <c r="A12" s="30">
        <v>4</v>
      </c>
      <c r="B12" s="30" t="s">
        <v>1104</v>
      </c>
      <c r="C12" s="30" t="s">
        <v>813</v>
      </c>
      <c r="D12" s="30" t="s">
        <v>1130</v>
      </c>
      <c r="E12" s="14"/>
      <c r="F12" s="14"/>
      <c r="G12" s="14"/>
      <c r="H12" s="14"/>
      <c r="I12" s="14"/>
      <c r="J12" s="14"/>
      <c r="K12" s="14"/>
      <c r="L12" s="14"/>
      <c r="M12" s="14"/>
      <c r="N12" s="14"/>
      <c r="O12" s="14"/>
      <c r="P12" s="14"/>
    </row>
    <row r="13" spans="1:16" ht="45.75">
      <c r="A13" s="30">
        <v>5</v>
      </c>
      <c r="B13" s="30" t="s">
        <v>1106</v>
      </c>
      <c r="C13" s="30" t="s">
        <v>813</v>
      </c>
      <c r="D13" s="30" t="s">
        <v>1130</v>
      </c>
      <c r="E13" s="14"/>
      <c r="F13" s="14"/>
      <c r="G13" s="14"/>
      <c r="H13" s="14"/>
      <c r="I13" s="14"/>
      <c r="J13" s="14"/>
      <c r="K13" s="14"/>
      <c r="L13" s="14"/>
      <c r="M13" s="14"/>
      <c r="N13" s="14"/>
      <c r="O13" s="14"/>
      <c r="P13" s="14"/>
    </row>
    <row r="14" spans="1:16" ht="30.75">
      <c r="A14" s="30">
        <v>6</v>
      </c>
      <c r="B14" s="30" t="s">
        <v>1121</v>
      </c>
      <c r="C14" s="30" t="s">
        <v>813</v>
      </c>
      <c r="D14" s="30" t="s">
        <v>1130</v>
      </c>
      <c r="E14" s="14"/>
      <c r="F14" s="14"/>
      <c r="G14" s="14"/>
      <c r="H14" s="14"/>
      <c r="I14" s="14"/>
      <c r="J14" s="14"/>
      <c r="K14" s="14"/>
      <c r="L14" s="14"/>
      <c r="M14" s="14"/>
      <c r="N14" s="14"/>
      <c r="O14" s="14"/>
      <c r="P14" s="14"/>
    </row>
    <row r="15" spans="1:16" ht="60.75">
      <c r="A15" s="30">
        <v>7</v>
      </c>
      <c r="B15" s="30" t="s">
        <v>1108</v>
      </c>
      <c r="C15" s="30" t="s">
        <v>813</v>
      </c>
      <c r="D15" s="30" t="s">
        <v>1130</v>
      </c>
      <c r="E15" s="14"/>
      <c r="F15" s="14"/>
      <c r="G15" s="14"/>
      <c r="H15" s="14"/>
      <c r="I15" s="14"/>
      <c r="J15" s="14"/>
      <c r="K15" s="14"/>
      <c r="L15" s="14"/>
      <c r="M15" s="14"/>
      <c r="N15" s="14"/>
      <c r="O15" s="14"/>
      <c r="P15" s="14"/>
    </row>
    <row r="16" spans="1:16" ht="30.75">
      <c r="A16" s="30">
        <v>8</v>
      </c>
      <c r="B16" s="30" t="s">
        <v>1110</v>
      </c>
      <c r="C16" s="30" t="s">
        <v>813</v>
      </c>
      <c r="D16" s="30" t="s">
        <v>1130</v>
      </c>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sheetData>
  <sheetProtection selectLockedCells="1"/>
  <autoFilter ref="A9:D9"/>
  <mergeCells count="6">
    <mergeCell ref="E8:J8"/>
    <mergeCell ref="O8:O10"/>
    <mergeCell ref="E9:J10"/>
    <mergeCell ref="B1:D1"/>
    <mergeCell ref="B2:D2"/>
    <mergeCell ref="B3:D3"/>
  </mergeCells>
  <conditionalFormatting sqref="B1:B3">
    <cfRule type="containsBlanks" dxfId="16" priority="3">
      <formula>LEN(TRIM(B1))=0</formula>
    </cfRule>
  </conditionalFormatting>
  <conditionalFormatting sqref="A4170:P65377">
    <cfRule type="containsBlanks" dxfId="15" priority="4">
      <formula>LEN(TRIM(A4170))=0</formula>
    </cfRule>
  </conditionalFormatting>
  <conditionalFormatting sqref="C10:D16">
    <cfRule type="containsBlanks" dxfId="14" priority="2">
      <formula>LEN(TRIM(C10))=0</formula>
    </cfRule>
  </conditionalFormatting>
  <conditionalFormatting sqref="A10:B16">
    <cfRule type="containsBlanks" dxfId="13" priority="1">
      <formula>LEN(TRIM(A10))=0</formula>
    </cfRule>
  </conditionalFormatting>
  <dataValidations count="2">
    <dataValidation type="list" allowBlank="1" showInputMessage="1" showErrorMessage="1" sqref="D17:D65377">
      <formula1>"Her Seferinde,Sıklıkla,Orta Sıklıkta,Ara Sıra,Nadiren"</formula1>
    </dataValidation>
    <dataValidation type="list" allowBlank="1" showInputMessage="1" showErrorMessage="1" sqref="P8:P65377 C10:C16">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54"/>
  <sheetViews>
    <sheetView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C9" sqref="C9"/>
    </sheetView>
  </sheetViews>
  <sheetFormatPr defaultRowHeight="17.25"/>
  <cols>
    <col min="1" max="1" width="5" style="29" customWidth="1"/>
    <col min="2" max="2" width="24" style="30" customWidth="1"/>
    <col min="3" max="3" width="34.625" style="30" customWidth="1"/>
    <col min="4" max="4" width="29.12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53" t="str">
        <f>IF('[1]1_GO'!C3="","",'[1]1_GO'!C3)</f>
        <v/>
      </c>
      <c r="C1" s="154"/>
      <c r="D1" s="35" t="s">
        <v>801</v>
      </c>
      <c r="E1" s="2"/>
      <c r="F1" s="2"/>
      <c r="G1" s="2"/>
      <c r="H1" s="2"/>
      <c r="I1" s="14"/>
      <c r="J1" s="14"/>
      <c r="K1" s="14"/>
      <c r="L1" s="14"/>
      <c r="M1" s="14"/>
      <c r="N1" s="14"/>
      <c r="O1" s="14"/>
      <c r="P1" s="14"/>
    </row>
    <row r="2" spans="1:16">
      <c r="A2" s="1" t="s">
        <v>779</v>
      </c>
      <c r="B2" s="155" t="str">
        <f>IF('[1]1_GO'!C4="","",'[1]1_GO'!C4)</f>
        <v/>
      </c>
      <c r="C2" s="156"/>
      <c r="D2" s="2"/>
      <c r="E2" s="2"/>
      <c r="F2" s="2"/>
      <c r="G2" s="2"/>
      <c r="H2" s="2"/>
      <c r="I2" s="14"/>
      <c r="J2" s="14"/>
      <c r="K2" s="14"/>
      <c r="L2" s="14"/>
      <c r="M2" s="14"/>
      <c r="N2" s="14"/>
      <c r="O2" s="14"/>
      <c r="P2" s="14"/>
    </row>
    <row r="3" spans="1:16">
      <c r="A3" s="1" t="s">
        <v>778</v>
      </c>
      <c r="B3" s="157" t="str">
        <f>IF('[1]1_GO'!C5="","",'[1]1_GO'!C5)</f>
        <v/>
      </c>
      <c r="C3" s="158"/>
      <c r="D3" s="2"/>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1063</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6"/>
      <c r="B7" s="2"/>
      <c r="C7" s="2"/>
      <c r="D7" s="2"/>
      <c r="E7" s="2"/>
      <c r="F7" s="117"/>
      <c r="G7" s="2"/>
      <c r="H7" s="2"/>
      <c r="I7" s="14"/>
      <c r="J7" s="14"/>
      <c r="K7" s="14"/>
      <c r="L7" s="14"/>
      <c r="M7" s="14"/>
      <c r="N7" s="14"/>
      <c r="O7" s="14"/>
      <c r="P7" s="14"/>
    </row>
    <row r="8" spans="1:16" ht="30.75">
      <c r="A8" s="1" t="s">
        <v>775</v>
      </c>
      <c r="B8" s="1" t="s">
        <v>1064</v>
      </c>
      <c r="C8" s="1" t="s">
        <v>1065</v>
      </c>
      <c r="D8" s="1" t="s">
        <v>1066</v>
      </c>
      <c r="E8" s="1" t="s">
        <v>1067</v>
      </c>
      <c r="F8" s="15" t="s">
        <v>1068</v>
      </c>
      <c r="G8" s="1" t="s">
        <v>1069</v>
      </c>
      <c r="H8" s="1" t="s">
        <v>1070</v>
      </c>
      <c r="I8" s="14"/>
      <c r="J8" s="14"/>
      <c r="K8" s="14"/>
      <c r="L8" s="14"/>
      <c r="M8" s="14"/>
      <c r="N8" s="14"/>
      <c r="O8" s="14"/>
      <c r="P8" s="14"/>
    </row>
    <row r="9" spans="1:16">
      <c r="A9" s="12"/>
      <c r="B9" s="36"/>
      <c r="C9" s="36"/>
      <c r="D9" s="118"/>
      <c r="E9" s="118"/>
      <c r="F9" s="118"/>
      <c r="G9" s="118"/>
      <c r="H9" s="118">
        <f>F9*G9</f>
        <v>0</v>
      </c>
      <c r="I9" s="14"/>
      <c r="J9" s="14"/>
      <c r="K9" s="14"/>
      <c r="L9" s="14"/>
      <c r="M9" s="14"/>
      <c r="N9" s="14"/>
      <c r="O9" s="14"/>
      <c r="P9" s="14"/>
    </row>
    <row r="10" spans="1:16">
      <c r="A10" s="12"/>
      <c r="B10" s="36"/>
      <c r="C10" s="36"/>
      <c r="D10" s="118"/>
      <c r="E10" s="118"/>
      <c r="F10" s="118"/>
      <c r="G10" s="118"/>
      <c r="H10" s="118">
        <f t="shared" ref="H10:H17" si="0">F10*G10</f>
        <v>0</v>
      </c>
      <c r="I10" s="14"/>
      <c r="J10" s="14"/>
      <c r="K10" s="14"/>
      <c r="L10" s="14"/>
      <c r="M10" s="14"/>
      <c r="N10" s="14"/>
      <c r="O10" s="14"/>
      <c r="P10" s="14"/>
    </row>
    <row r="11" spans="1:16">
      <c r="A11" s="12"/>
      <c r="B11" s="36"/>
      <c r="C11" s="36"/>
      <c r="D11" s="118"/>
      <c r="E11" s="118"/>
      <c r="F11" s="118"/>
      <c r="G11" s="118"/>
      <c r="H11" s="118">
        <f t="shared" si="0"/>
        <v>0</v>
      </c>
      <c r="I11" s="14"/>
      <c r="J11" s="14"/>
      <c r="K11" s="14"/>
      <c r="L11" s="14"/>
      <c r="M11" s="14"/>
      <c r="N11" s="14"/>
      <c r="O11" s="14"/>
      <c r="P11" s="14"/>
    </row>
    <row r="12" spans="1:16">
      <c r="A12" s="12"/>
      <c r="B12" s="36"/>
      <c r="C12" s="36"/>
      <c r="D12" s="118"/>
      <c r="E12" s="118"/>
      <c r="F12" s="118"/>
      <c r="G12" s="118"/>
      <c r="H12" s="118">
        <f t="shared" si="0"/>
        <v>0</v>
      </c>
      <c r="I12" s="14"/>
      <c r="J12" s="14"/>
      <c r="K12" s="14"/>
      <c r="L12" s="14"/>
      <c r="M12" s="14"/>
      <c r="N12" s="14"/>
      <c r="O12" s="14"/>
      <c r="P12" s="14"/>
    </row>
    <row r="13" spans="1:16">
      <c r="A13" s="12"/>
      <c r="B13" s="36"/>
      <c r="C13" s="36"/>
      <c r="D13" s="118"/>
      <c r="E13" s="118"/>
      <c r="F13" s="118"/>
      <c r="G13" s="118"/>
      <c r="H13" s="118">
        <f t="shared" si="0"/>
        <v>0</v>
      </c>
      <c r="I13" s="14"/>
      <c r="J13" s="14"/>
      <c r="K13" s="14"/>
      <c r="L13" s="14"/>
      <c r="M13" s="14"/>
      <c r="N13" s="14"/>
      <c r="O13" s="14"/>
      <c r="P13" s="14"/>
    </row>
    <row r="14" spans="1:16">
      <c r="A14" s="12"/>
      <c r="B14" s="36"/>
      <c r="C14" s="36"/>
      <c r="D14" s="118"/>
      <c r="E14" s="118"/>
      <c r="F14" s="118"/>
      <c r="G14" s="118"/>
      <c r="H14" s="118">
        <f t="shared" si="0"/>
        <v>0</v>
      </c>
      <c r="I14" s="14"/>
      <c r="J14" s="14"/>
      <c r="K14" s="14"/>
      <c r="L14" s="14"/>
      <c r="M14" s="14"/>
      <c r="N14" s="14"/>
      <c r="O14" s="14"/>
      <c r="P14" s="14"/>
    </row>
    <row r="15" spans="1:16">
      <c r="A15" s="12"/>
      <c r="B15" s="36"/>
      <c r="C15" s="36"/>
      <c r="D15" s="118"/>
      <c r="E15" s="118"/>
      <c r="F15" s="118"/>
      <c r="G15" s="118"/>
      <c r="H15" s="118">
        <f t="shared" si="0"/>
        <v>0</v>
      </c>
      <c r="I15" s="14"/>
      <c r="J15" s="14"/>
      <c r="K15" s="14"/>
      <c r="L15" s="14"/>
      <c r="M15" s="14"/>
      <c r="N15" s="14"/>
      <c r="O15" s="14"/>
      <c r="P15" s="14"/>
    </row>
    <row r="16" spans="1:16">
      <c r="A16" s="12"/>
      <c r="B16" s="36"/>
      <c r="C16" s="36"/>
      <c r="D16" s="118"/>
      <c r="E16" s="118"/>
      <c r="F16" s="118"/>
      <c r="G16" s="118"/>
      <c r="H16" s="118">
        <f t="shared" si="0"/>
        <v>0</v>
      </c>
      <c r="I16" s="14"/>
      <c r="J16" s="14"/>
      <c r="K16" s="14"/>
      <c r="L16" s="14"/>
      <c r="M16" s="14"/>
      <c r="N16" s="14"/>
      <c r="O16" s="14"/>
      <c r="P16" s="14"/>
    </row>
    <row r="17" spans="1:16">
      <c r="A17" s="12"/>
      <c r="B17" s="36"/>
      <c r="C17" s="36"/>
      <c r="D17" s="118"/>
      <c r="E17" s="118"/>
      <c r="F17" s="118"/>
      <c r="G17" s="118"/>
      <c r="H17" s="118">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sheetData>
  <sheetProtection selectLockedCells="1"/>
  <mergeCells count="3">
    <mergeCell ref="B1:C1"/>
    <mergeCell ref="B2:C2"/>
    <mergeCell ref="B3:C3"/>
  </mergeCells>
  <conditionalFormatting sqref="A4155:P65362">
    <cfRule type="containsBlanks" dxfId="12" priority="5">
      <formula>LEN(TRIM(A4155))=0</formula>
    </cfRule>
  </conditionalFormatting>
  <conditionalFormatting sqref="B1:C3">
    <cfRule type="containsBlanks" dxfId="11" priority="2">
      <formula>LEN(TRIM(B1))=0</formula>
    </cfRule>
  </conditionalFormatting>
  <conditionalFormatting sqref="A9:H17">
    <cfRule type="containsBlanks" dxfId="10" priority="1">
      <formula>LEN(TRIM(A9))=0</formula>
    </cfRule>
  </conditionalFormatting>
  <dataValidations count="2">
    <dataValidation type="list" allowBlank="1" showInputMessage="1" showErrorMessage="1" sqref="D1:D65362">
      <formula1>"Her Seferinde,Sıklıkla,Orta Sıklıkta,Ara Sıra,Nadiren"</formula1>
    </dataValidation>
    <dataValidation type="list" allowBlank="1" showInputMessage="1" showErrorMessage="1" sqref="P1:P65362">
      <formula1>"Evet,Hayır"</formula1>
    </dataValidation>
  </dataValidations>
  <hyperlinks>
    <hyperlink ref="D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34"/>
  <sheetViews>
    <sheetView tabSelected="1"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D14" sqref="D14"/>
    </sheetView>
  </sheetViews>
  <sheetFormatPr defaultRowHeight="17.25"/>
  <cols>
    <col min="1" max="1" width="5" style="29" customWidth="1"/>
    <col min="2" max="2" width="24" style="30" customWidth="1"/>
    <col min="3" max="3" width="34.625" style="30" customWidth="1"/>
    <col min="4" max="4" width="32.75" style="30" customWidth="1"/>
    <col min="5" max="6" width="12.625" style="30" customWidth="1"/>
    <col min="7" max="7" width="28"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53" t="str">
        <f>IF('[1]1_GO'!C3="","",'[1]1_GO'!C3)</f>
        <v/>
      </c>
      <c r="C1" s="175"/>
      <c r="D1" s="154"/>
      <c r="E1" s="35" t="s">
        <v>801</v>
      </c>
      <c r="F1" s="119"/>
      <c r="G1" s="2"/>
      <c r="H1" s="14"/>
      <c r="I1" s="14"/>
      <c r="J1" s="14"/>
      <c r="K1" s="14"/>
      <c r="L1" s="14"/>
      <c r="M1" s="14"/>
      <c r="N1" s="14"/>
      <c r="O1" s="14"/>
      <c r="P1" s="14"/>
    </row>
    <row r="2" spans="1:16">
      <c r="A2" s="1" t="s">
        <v>779</v>
      </c>
      <c r="B2" s="155" t="str">
        <f>IF('[1]1_GO'!C4="","",'[1]1_GO'!C4)</f>
        <v/>
      </c>
      <c r="C2" s="176"/>
      <c r="D2" s="176"/>
      <c r="E2" s="120"/>
      <c r="F2" s="119"/>
      <c r="G2" s="2"/>
      <c r="H2" s="14"/>
      <c r="I2" s="14"/>
      <c r="J2" s="14"/>
      <c r="K2" s="14"/>
      <c r="L2" s="14"/>
      <c r="M2" s="14"/>
      <c r="N2" s="14"/>
      <c r="O2" s="14"/>
      <c r="P2" s="14"/>
    </row>
    <row r="3" spans="1:16">
      <c r="A3" s="1" t="s">
        <v>778</v>
      </c>
      <c r="B3" s="157" t="str">
        <f>IF('[1]1_GO'!C5="","",'[1]1_GO'!C5)</f>
        <v/>
      </c>
      <c r="C3" s="177"/>
      <c r="D3" s="177"/>
      <c r="E3" s="120"/>
      <c r="F3" s="119"/>
      <c r="G3" s="2"/>
      <c r="H3" s="14"/>
      <c r="I3" s="14"/>
      <c r="J3" s="14"/>
      <c r="K3" s="14"/>
      <c r="L3" s="14"/>
      <c r="M3" s="14"/>
      <c r="N3" s="14"/>
      <c r="O3" s="14"/>
      <c r="P3" s="14"/>
    </row>
    <row r="4" spans="1:16">
      <c r="A4" s="2"/>
      <c r="B4" s="2"/>
      <c r="C4" s="2"/>
      <c r="D4" s="2"/>
      <c r="E4" s="2"/>
      <c r="F4" s="2"/>
      <c r="G4" s="2"/>
      <c r="H4" s="14"/>
      <c r="I4" s="14"/>
      <c r="J4" s="14"/>
      <c r="K4" s="14"/>
      <c r="L4" s="14"/>
      <c r="M4" s="14"/>
      <c r="N4" s="14"/>
      <c r="O4" s="14"/>
      <c r="P4" s="14"/>
    </row>
    <row r="5" spans="1:16" ht="21.75">
      <c r="A5" s="6" t="s">
        <v>1071</v>
      </c>
      <c r="B5" s="7"/>
      <c r="C5" s="7"/>
      <c r="D5" s="8"/>
      <c r="E5" s="121"/>
      <c r="F5" s="121"/>
      <c r="G5" s="2"/>
      <c r="H5" s="14"/>
      <c r="I5" s="14"/>
      <c r="J5" s="14"/>
      <c r="K5" s="14"/>
      <c r="L5" s="14"/>
      <c r="M5" s="14"/>
      <c r="N5" s="14"/>
      <c r="O5" s="14"/>
      <c r="P5" s="14"/>
    </row>
    <row r="6" spans="1:16">
      <c r="A6" s="9"/>
      <c r="B6" s="10"/>
      <c r="C6" s="10"/>
      <c r="D6" s="11"/>
      <c r="E6" s="121"/>
      <c r="F6" s="121"/>
      <c r="G6" s="2"/>
      <c r="H6" s="14"/>
      <c r="I6" s="14"/>
      <c r="J6" s="14"/>
      <c r="K6" s="14"/>
      <c r="L6" s="14"/>
      <c r="M6" s="14"/>
      <c r="N6" s="14"/>
      <c r="O6" s="14"/>
      <c r="P6" s="14"/>
    </row>
    <row r="7" spans="1:16" ht="21.75">
      <c r="A7" s="106"/>
      <c r="B7" s="2"/>
      <c r="C7" s="2"/>
      <c r="D7" s="2"/>
      <c r="E7" s="2"/>
      <c r="F7" s="2"/>
      <c r="G7" s="2"/>
      <c r="H7" s="14"/>
      <c r="I7" s="14"/>
      <c r="J7" s="14"/>
      <c r="K7" s="14"/>
      <c r="L7" s="14"/>
      <c r="M7" s="14"/>
      <c r="N7" s="14"/>
      <c r="O7" s="14"/>
      <c r="P7" s="14"/>
    </row>
    <row r="8" spans="1:16">
      <c r="A8" s="1" t="s">
        <v>775</v>
      </c>
      <c r="B8" s="1" t="s">
        <v>644</v>
      </c>
      <c r="C8" s="1" t="s">
        <v>1072</v>
      </c>
      <c r="D8" s="1" t="s">
        <v>1073</v>
      </c>
      <c r="E8" s="1" t="s">
        <v>1074</v>
      </c>
      <c r="F8" s="1" t="s">
        <v>1075</v>
      </c>
      <c r="G8" s="1" t="s">
        <v>1076</v>
      </c>
      <c r="H8" s="14"/>
      <c r="I8" s="14"/>
      <c r="J8" s="14"/>
      <c r="K8" s="14"/>
      <c r="L8" s="14"/>
      <c r="M8" s="14"/>
      <c r="N8" s="14"/>
      <c r="O8" s="14"/>
      <c r="P8" s="14"/>
    </row>
    <row r="9" spans="1:16" ht="30">
      <c r="A9" s="12">
        <v>1</v>
      </c>
      <c r="B9" s="184" t="s">
        <v>1132</v>
      </c>
      <c r="C9" s="12"/>
      <c r="D9" s="184" t="s">
        <v>1131</v>
      </c>
      <c r="E9" s="122" t="s">
        <v>1077</v>
      </c>
      <c r="F9" s="12"/>
      <c r="G9" s="12"/>
      <c r="H9" s="14"/>
      <c r="I9" s="14"/>
      <c r="J9" s="14"/>
      <c r="K9" s="14"/>
      <c r="L9" s="14"/>
      <c r="M9" s="14"/>
      <c r="N9" s="14"/>
      <c r="O9" s="14"/>
      <c r="P9" s="14"/>
    </row>
    <row r="10" spans="1:16">
      <c r="A10" s="12"/>
      <c r="B10" s="12"/>
      <c r="C10" s="12"/>
      <c r="D10" s="12"/>
      <c r="E10" s="12"/>
      <c r="F10" s="12"/>
      <c r="G10" s="12"/>
      <c r="H10" s="14"/>
      <c r="I10" s="14"/>
      <c r="J10" s="14"/>
      <c r="K10" s="14"/>
      <c r="L10" s="14"/>
      <c r="M10" s="14"/>
      <c r="N10" s="14"/>
      <c r="O10" s="14"/>
      <c r="P10" s="14"/>
    </row>
    <row r="11" spans="1:16">
      <c r="A11" s="12"/>
      <c r="B11" s="12"/>
      <c r="C11" s="12"/>
      <c r="D11" s="12"/>
      <c r="E11" s="12"/>
      <c r="F11" s="12"/>
      <c r="G11" s="12"/>
      <c r="H11" s="14"/>
      <c r="I11" s="14"/>
      <c r="J11" s="14"/>
      <c r="K11" s="14"/>
      <c r="L11" s="14"/>
      <c r="M11" s="14"/>
      <c r="N11" s="14"/>
      <c r="O11" s="14"/>
      <c r="P11" s="14"/>
    </row>
    <row r="12" spans="1:16">
      <c r="A12" s="12"/>
      <c r="B12" s="12"/>
      <c r="C12" s="12"/>
      <c r="D12" s="12"/>
      <c r="E12" s="12"/>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2"/>
      <c r="B15" s="12"/>
      <c r="C15" s="12"/>
      <c r="D15" s="12"/>
      <c r="E15" s="12"/>
      <c r="F15" s="12"/>
      <c r="G15" s="12"/>
      <c r="H15" s="14"/>
      <c r="I15" s="14"/>
      <c r="J15" s="14"/>
      <c r="K15" s="14"/>
      <c r="L15" s="14"/>
      <c r="M15" s="14"/>
      <c r="N15" s="14"/>
      <c r="O15" s="14"/>
      <c r="P15" s="14"/>
    </row>
    <row r="16" spans="1:16">
      <c r="A16" s="12"/>
      <c r="B16" s="12"/>
      <c r="C16" s="12"/>
      <c r="D16" s="12"/>
      <c r="E16" s="12"/>
      <c r="F16" s="12"/>
      <c r="G16" s="12"/>
      <c r="H16" s="14"/>
      <c r="I16" s="14"/>
      <c r="J16" s="14"/>
      <c r="K16" s="14"/>
      <c r="L16" s="14"/>
      <c r="M16" s="14"/>
      <c r="N16" s="14"/>
      <c r="O16" s="14"/>
      <c r="P16" s="14"/>
    </row>
    <row r="17" spans="1:16">
      <c r="A17" s="12"/>
      <c r="B17" s="12"/>
      <c r="C17" s="12"/>
      <c r="D17" s="12"/>
      <c r="E17" s="12"/>
      <c r="F17" s="12"/>
      <c r="G17" s="12"/>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sheetData>
  <sheetProtection selectLockedCells="1"/>
  <mergeCells count="3">
    <mergeCell ref="B1:D1"/>
    <mergeCell ref="B2:D2"/>
    <mergeCell ref="B3:D3"/>
  </mergeCells>
  <conditionalFormatting sqref="A4135:P65342">
    <cfRule type="containsBlanks" dxfId="9" priority="7">
      <formula>LEN(TRIM(A4135))=0</formula>
    </cfRule>
  </conditionalFormatting>
  <conditionalFormatting sqref="B1:B3">
    <cfRule type="containsBlanks" dxfId="8" priority="4">
      <formula>LEN(TRIM(B1))=0</formula>
    </cfRule>
  </conditionalFormatting>
  <conditionalFormatting sqref="A10:G17 F9:G9 A9 C9">
    <cfRule type="containsBlanks" dxfId="7" priority="3">
      <formula>LEN(TRIM(A9))=0</formula>
    </cfRule>
  </conditionalFormatting>
  <conditionalFormatting sqref="E9">
    <cfRule type="containsBlanks" dxfId="5" priority="1">
      <formula>LEN(TRIM(E9))=0</formula>
    </cfRule>
  </conditionalFormatting>
  <dataValidations count="2">
    <dataValidation type="list" allowBlank="1" showInputMessage="1" showErrorMessage="1" sqref="D1:D8 D10:D65342">
      <formula1>"Her Seferinde,Sıklıkla,Orta Sıklıkta,Ara Sıra,Nadiren"</formula1>
    </dataValidation>
    <dataValidation type="list" allowBlank="1" showInputMessage="1" showErrorMessage="1" sqref="P1:P65342">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0" sqref="G10"/>
    </sheetView>
  </sheetViews>
  <sheetFormatPr defaultRowHeight="17.25"/>
  <sheetData>
    <row r="1" spans="1:11" ht="27.75">
      <c r="A1" s="149" t="s">
        <v>1116</v>
      </c>
      <c r="B1" s="149"/>
      <c r="C1" s="149"/>
      <c r="D1" s="149"/>
      <c r="E1" s="149"/>
      <c r="F1" s="149"/>
      <c r="G1" s="149"/>
      <c r="H1" s="149"/>
      <c r="I1" s="35" t="s">
        <v>801</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70" t="str">
        <f>IF('1_GO'!C3="","",'1_GO'!C3)</f>
        <v>Defterdarlık  Personel  Müdürlüğü</v>
      </c>
      <c r="C1" s="170"/>
      <c r="D1" s="170"/>
      <c r="E1" s="35" t="s">
        <v>801</v>
      </c>
      <c r="F1" s="14"/>
      <c r="G1" s="14"/>
    </row>
    <row r="2" spans="1:7">
      <c r="A2" s="1" t="s">
        <v>779</v>
      </c>
      <c r="B2" s="171" t="str">
        <f>IF('1_GO'!C4="","",'1_GO'!C4)</f>
        <v xml:space="preserve">Pasaport  İşlem Süreci </v>
      </c>
      <c r="C2" s="171"/>
      <c r="D2" s="171"/>
      <c r="E2" s="14"/>
      <c r="F2" s="14"/>
      <c r="G2" s="14"/>
    </row>
    <row r="3" spans="1:7">
      <c r="A3" s="1" t="s">
        <v>778</v>
      </c>
      <c r="B3" s="172" t="str">
        <f>IF('1_GO'!C5="","",'1_GO'!C5)</f>
        <v>Hususi Damgalı Pasaport Taleplerinin Karşılanması İşlem Süreci</v>
      </c>
      <c r="C3" s="172"/>
      <c r="D3" s="172"/>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3" zoomScaleNormal="90" zoomScaleSheetLayoutView="100" workbookViewId="0">
      <selection activeCell="D32" sqref="D3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0" t="s">
        <v>98</v>
      </c>
      <c r="D1" s="140"/>
    </row>
    <row r="2" spans="2:11" ht="18" thickBot="1">
      <c r="B2" s="97"/>
      <c r="C2" s="98"/>
      <c r="D2" s="98"/>
      <c r="E2" s="98"/>
      <c r="F2" s="98"/>
      <c r="G2" s="98"/>
      <c r="H2" s="98"/>
      <c r="I2" s="98"/>
      <c r="J2" s="98"/>
      <c r="K2" s="99"/>
    </row>
    <row r="3" spans="2:11">
      <c r="B3" s="97"/>
      <c r="C3" s="98"/>
      <c r="D3" s="98"/>
      <c r="E3" s="98"/>
      <c r="F3" s="98"/>
      <c r="G3" s="98"/>
      <c r="H3" s="98"/>
      <c r="I3" s="98"/>
      <c r="J3" s="98"/>
      <c r="K3" s="99"/>
    </row>
    <row r="4" spans="2:11">
      <c r="B4" s="100"/>
      <c r="C4" s="101"/>
      <c r="D4" s="102" t="s">
        <v>1029</v>
      </c>
      <c r="E4" s="103"/>
      <c r="F4" s="101"/>
      <c r="G4" s="101"/>
      <c r="H4" s="101"/>
      <c r="I4" s="101"/>
      <c r="J4" s="101"/>
      <c r="K4" s="104"/>
    </row>
    <row r="5" spans="2:11">
      <c r="B5" s="100"/>
      <c r="C5" s="101"/>
      <c r="D5" s="102" t="s">
        <v>1030</v>
      </c>
      <c r="E5" s="103"/>
      <c r="F5" s="101"/>
      <c r="G5" s="101"/>
      <c r="H5" s="101"/>
      <c r="I5" s="101"/>
      <c r="J5" s="101"/>
      <c r="K5" s="104"/>
    </row>
    <row r="6" spans="2:11">
      <c r="B6" s="100"/>
      <c r="C6" s="101"/>
      <c r="D6" s="102" t="s">
        <v>1048</v>
      </c>
      <c r="E6" s="103"/>
      <c r="F6" s="101"/>
      <c r="G6" s="101"/>
      <c r="H6" s="101"/>
      <c r="I6" s="101"/>
      <c r="J6" s="101"/>
      <c r="K6" s="104"/>
    </row>
    <row r="7" spans="2:11">
      <c r="B7" s="100"/>
      <c r="C7" s="101"/>
      <c r="D7" s="102"/>
      <c r="E7" s="103"/>
      <c r="F7" s="101"/>
      <c r="G7" s="101"/>
      <c r="H7" s="101"/>
      <c r="I7" s="101"/>
      <c r="J7" s="101"/>
      <c r="K7" s="104"/>
    </row>
    <row r="8" spans="2:11">
      <c r="B8" s="100"/>
      <c r="C8" s="101"/>
      <c r="D8" s="102" t="s">
        <v>1038</v>
      </c>
      <c r="E8" s="103"/>
      <c r="F8" s="101"/>
      <c r="G8" s="101"/>
      <c r="H8" s="101"/>
      <c r="I8" s="101"/>
      <c r="J8" s="101"/>
      <c r="K8" s="104"/>
    </row>
    <row r="9" spans="2:11">
      <c r="B9" s="90"/>
      <c r="C9" s="88"/>
      <c r="D9" s="91"/>
      <c r="E9" s="92"/>
      <c r="F9" s="88"/>
      <c r="G9" s="88"/>
      <c r="H9" s="88"/>
      <c r="I9" s="88"/>
      <c r="J9" s="88"/>
      <c r="K9" s="89"/>
    </row>
    <row r="10" spans="2:11">
      <c r="B10" s="90"/>
      <c r="C10" s="88"/>
      <c r="D10" s="91" t="s">
        <v>43</v>
      </c>
      <c r="E10" s="92"/>
      <c r="F10" s="88"/>
      <c r="G10" s="88"/>
      <c r="H10" s="88"/>
      <c r="I10" s="88"/>
      <c r="J10" s="88"/>
      <c r="K10" s="89"/>
    </row>
    <row r="11" spans="2:11">
      <c r="B11" s="90"/>
      <c r="C11" s="88"/>
      <c r="D11" s="91"/>
      <c r="E11" s="92"/>
      <c r="F11" s="88"/>
      <c r="G11" s="88"/>
      <c r="H11" s="88"/>
      <c r="I11" s="88"/>
      <c r="J11" s="88"/>
      <c r="K11" s="89"/>
    </row>
    <row r="12" spans="2:11">
      <c r="B12" s="90"/>
      <c r="C12" s="88"/>
      <c r="D12" s="91" t="s">
        <v>91</v>
      </c>
      <c r="E12" s="92"/>
      <c r="F12" s="88"/>
      <c r="G12" s="88"/>
      <c r="H12" s="88"/>
      <c r="I12" s="88"/>
      <c r="J12" s="88"/>
      <c r="K12" s="89"/>
    </row>
    <row r="13" spans="2:11">
      <c r="B13" s="90"/>
      <c r="C13" s="88"/>
      <c r="D13" s="93"/>
      <c r="E13" s="92"/>
      <c r="F13" s="88"/>
      <c r="G13" s="88"/>
      <c r="H13" s="88"/>
      <c r="I13" s="88"/>
      <c r="J13" s="88"/>
      <c r="K13" s="89"/>
    </row>
    <row r="14" spans="2:11">
      <c r="B14" s="90"/>
      <c r="C14" s="88"/>
      <c r="D14" s="91" t="s">
        <v>44</v>
      </c>
      <c r="E14" s="92"/>
      <c r="F14" s="88"/>
      <c r="G14" s="88"/>
      <c r="H14" s="88"/>
      <c r="I14" s="88"/>
      <c r="J14" s="88"/>
      <c r="K14" s="89"/>
    </row>
    <row r="15" spans="2:11">
      <c r="B15" s="90"/>
      <c r="C15" s="88"/>
      <c r="D15" s="93"/>
      <c r="E15" s="92"/>
      <c r="F15" s="88"/>
      <c r="G15" s="88"/>
      <c r="H15" s="88"/>
      <c r="I15" s="88"/>
      <c r="J15" s="88"/>
      <c r="K15" s="89"/>
    </row>
    <row r="16" spans="2:11">
      <c r="B16" s="90"/>
      <c r="C16" s="88"/>
      <c r="D16" s="91" t="s">
        <v>1039</v>
      </c>
      <c r="E16" s="92"/>
      <c r="F16" s="88"/>
      <c r="G16" s="88"/>
      <c r="H16" s="88"/>
      <c r="I16" s="88"/>
      <c r="J16" s="88"/>
      <c r="K16" s="89"/>
    </row>
    <row r="17" spans="2:11">
      <c r="B17" s="90"/>
      <c r="C17" s="88"/>
      <c r="D17" s="91"/>
      <c r="E17" s="92"/>
      <c r="F17" s="88"/>
      <c r="G17" s="88"/>
      <c r="H17" s="88"/>
      <c r="I17" s="88"/>
      <c r="J17" s="88"/>
      <c r="K17" s="89"/>
    </row>
    <row r="18" spans="2:11">
      <c r="B18" s="90"/>
      <c r="C18" s="88"/>
      <c r="D18" s="91" t="s">
        <v>1049</v>
      </c>
      <c r="E18" s="92"/>
      <c r="F18" s="88"/>
      <c r="G18" s="88"/>
      <c r="H18" s="88"/>
      <c r="I18" s="88"/>
      <c r="J18" s="88"/>
      <c r="K18" s="89"/>
    </row>
    <row r="19" spans="2:11">
      <c r="B19" s="90"/>
      <c r="C19" s="88"/>
      <c r="D19" s="91"/>
      <c r="E19" s="92"/>
      <c r="F19" s="88"/>
      <c r="G19" s="88"/>
      <c r="H19" s="88"/>
      <c r="I19" s="88"/>
      <c r="J19" s="88"/>
      <c r="K19" s="89"/>
    </row>
    <row r="20" spans="2:11">
      <c r="B20" s="90"/>
      <c r="C20" s="88"/>
      <c r="D20" s="91" t="s">
        <v>92</v>
      </c>
      <c r="E20" s="92"/>
      <c r="F20" s="88"/>
      <c r="G20" s="88"/>
      <c r="H20" s="88"/>
      <c r="I20" s="88"/>
      <c r="J20" s="88"/>
      <c r="K20" s="89"/>
    </row>
    <row r="21" spans="2:11">
      <c r="B21" s="90"/>
      <c r="C21" s="88"/>
      <c r="D21" s="91"/>
      <c r="E21" s="92"/>
      <c r="F21" s="88"/>
      <c r="G21" s="88"/>
      <c r="H21" s="88"/>
      <c r="I21" s="88"/>
      <c r="J21" s="88"/>
      <c r="K21" s="89"/>
    </row>
    <row r="22" spans="2:11">
      <c r="B22" s="90"/>
      <c r="C22" s="88"/>
      <c r="D22" s="91" t="s">
        <v>93</v>
      </c>
      <c r="E22" s="92"/>
      <c r="F22" s="88"/>
      <c r="G22" s="88"/>
      <c r="H22" s="88"/>
      <c r="I22" s="88"/>
      <c r="J22" s="88"/>
      <c r="K22" s="89"/>
    </row>
    <row r="23" spans="2:11">
      <c r="B23" s="90"/>
      <c r="C23" s="88"/>
      <c r="D23" s="91"/>
      <c r="E23" s="92"/>
      <c r="F23" s="88"/>
      <c r="G23" s="88"/>
      <c r="H23" s="88"/>
      <c r="I23" s="88"/>
      <c r="J23" s="88"/>
      <c r="K23" s="89"/>
    </row>
    <row r="24" spans="2:11">
      <c r="B24" s="90"/>
      <c r="C24" s="88"/>
      <c r="D24" s="91" t="s">
        <v>1050</v>
      </c>
      <c r="E24" s="92"/>
      <c r="F24" s="88"/>
      <c r="G24" s="88"/>
      <c r="H24" s="88"/>
      <c r="I24" s="88"/>
      <c r="J24" s="88"/>
      <c r="K24" s="89"/>
    </row>
    <row r="25" spans="2:11">
      <c r="B25" s="90"/>
      <c r="C25" s="88"/>
      <c r="D25" s="91"/>
      <c r="E25" s="92"/>
      <c r="F25" s="88"/>
      <c r="G25" s="88"/>
      <c r="H25" s="88"/>
      <c r="I25" s="88"/>
      <c r="J25" s="88"/>
      <c r="K25" s="89"/>
    </row>
    <row r="26" spans="2:11">
      <c r="B26" s="90"/>
      <c r="C26" s="88"/>
      <c r="D26" s="91" t="s">
        <v>94</v>
      </c>
      <c r="E26" s="92"/>
      <c r="F26" s="88"/>
      <c r="G26" s="88"/>
      <c r="H26" s="88"/>
      <c r="I26" s="88"/>
      <c r="J26" s="88"/>
      <c r="K26" s="89"/>
    </row>
    <row r="27" spans="2:11">
      <c r="B27" s="90"/>
      <c r="C27" s="88"/>
      <c r="D27" s="91"/>
      <c r="E27" s="92"/>
      <c r="F27" s="88"/>
      <c r="G27" s="88"/>
      <c r="H27" s="88"/>
      <c r="I27" s="88"/>
      <c r="J27" s="88"/>
      <c r="K27" s="89"/>
    </row>
    <row r="28" spans="2:11">
      <c r="B28" s="90"/>
      <c r="C28" s="88"/>
      <c r="D28" s="91" t="s">
        <v>1051</v>
      </c>
      <c r="E28" s="92"/>
      <c r="F28" s="88"/>
      <c r="G28" s="88"/>
      <c r="H28" s="88"/>
      <c r="I28" s="88"/>
      <c r="J28" s="88"/>
      <c r="K28" s="89"/>
    </row>
    <row r="29" spans="2:11">
      <c r="B29" s="90"/>
      <c r="C29" s="88"/>
      <c r="D29" s="91"/>
      <c r="E29" s="92"/>
      <c r="F29" s="88"/>
      <c r="G29" s="88"/>
      <c r="H29" s="88"/>
      <c r="I29" s="88"/>
      <c r="J29" s="88"/>
      <c r="K29" s="89"/>
    </row>
    <row r="30" spans="2:11">
      <c r="B30" s="90"/>
      <c r="C30" s="88"/>
      <c r="D30" s="91" t="s">
        <v>1052</v>
      </c>
      <c r="E30" s="92"/>
      <c r="F30" s="88"/>
      <c r="G30" s="88"/>
      <c r="H30" s="88"/>
      <c r="I30" s="88"/>
      <c r="J30" s="88"/>
      <c r="K30" s="89"/>
    </row>
    <row r="31" spans="2:11">
      <c r="B31" s="90"/>
      <c r="C31" s="88"/>
      <c r="D31" s="116"/>
      <c r="E31" s="88"/>
      <c r="F31" s="88"/>
      <c r="G31" s="88"/>
      <c r="H31" s="88"/>
      <c r="I31" s="88"/>
      <c r="J31" s="88"/>
      <c r="K31" s="89"/>
    </row>
    <row r="32" spans="2:11">
      <c r="B32" s="90"/>
      <c r="C32" s="88"/>
      <c r="D32" s="91" t="s">
        <v>1053</v>
      </c>
      <c r="E32" s="88"/>
      <c r="F32" s="88"/>
      <c r="G32" s="88"/>
      <c r="H32" s="88"/>
      <c r="I32" s="88"/>
      <c r="J32" s="88"/>
      <c r="K32" s="89"/>
    </row>
    <row r="33" spans="2:17" ht="31.5" customHeight="1" thickBot="1">
      <c r="B33" s="94"/>
      <c r="C33" s="95"/>
      <c r="D33" s="95"/>
      <c r="E33" s="95"/>
      <c r="F33" s="95"/>
      <c r="G33" s="95"/>
      <c r="H33" s="95"/>
      <c r="I33" s="95"/>
      <c r="J33" s="95"/>
      <c r="K33" s="96"/>
    </row>
    <row r="34" spans="2:17">
      <c r="B34" s="56"/>
      <c r="C34" s="56"/>
      <c r="D34" s="56"/>
      <c r="E34" s="56"/>
      <c r="F34" s="56"/>
      <c r="G34" s="56"/>
      <c r="H34" s="56"/>
      <c r="I34" s="56"/>
    </row>
    <row r="35" spans="2:17">
      <c r="B35" s="61" t="s">
        <v>51</v>
      </c>
      <c r="C35" s="56"/>
      <c r="D35" s="56"/>
      <c r="E35" s="56"/>
      <c r="F35" s="56"/>
      <c r="G35" s="56"/>
      <c r="H35" s="56"/>
      <c r="I35" s="56"/>
      <c r="J35" s="56"/>
      <c r="K35" s="56"/>
      <c r="L35" s="56"/>
      <c r="M35" s="56"/>
      <c r="N35" s="56"/>
      <c r="O35" s="56"/>
      <c r="P35" s="56"/>
      <c r="Q35" s="56"/>
    </row>
    <row r="36" spans="2:17" ht="38.25" customHeight="1">
      <c r="B36" s="137" t="s">
        <v>95</v>
      </c>
      <c r="C36" s="137"/>
      <c r="D36" s="137"/>
      <c r="E36" s="137"/>
      <c r="F36" s="137"/>
      <c r="G36" s="137"/>
      <c r="H36" s="137"/>
      <c r="I36" s="137"/>
      <c r="J36" s="137"/>
      <c r="K36" s="137"/>
      <c r="L36" s="56"/>
      <c r="M36" s="56"/>
      <c r="N36" s="56"/>
      <c r="O36" s="56"/>
      <c r="P36" s="56"/>
      <c r="Q36" s="56"/>
    </row>
    <row r="37" spans="2:17">
      <c r="B37" s="141" t="s">
        <v>45</v>
      </c>
      <c r="C37" s="141"/>
      <c r="D37" s="141"/>
      <c r="E37" s="141"/>
      <c r="F37" s="141"/>
      <c r="G37" s="141"/>
      <c r="H37" s="141"/>
      <c r="I37" s="141"/>
      <c r="J37" s="141"/>
      <c r="K37" s="14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52</v>
      </c>
      <c r="C39" s="56"/>
      <c r="D39" s="56"/>
      <c r="E39" s="56"/>
      <c r="F39" s="56"/>
      <c r="G39" s="56"/>
      <c r="H39" s="56"/>
      <c r="I39" s="56"/>
      <c r="J39" s="56"/>
      <c r="K39" s="56"/>
      <c r="L39" s="56"/>
      <c r="M39" s="56"/>
      <c r="N39" s="56"/>
      <c r="O39" s="56"/>
      <c r="P39" s="56"/>
      <c r="Q39" s="56"/>
    </row>
    <row r="40" spans="2:17">
      <c r="B40" s="141" t="s">
        <v>96</v>
      </c>
      <c r="C40" s="141"/>
      <c r="D40" s="141"/>
      <c r="E40" s="141"/>
      <c r="F40" s="141"/>
      <c r="G40" s="141"/>
      <c r="H40" s="141"/>
      <c r="I40" s="141"/>
      <c r="J40" s="141"/>
      <c r="K40" s="141"/>
      <c r="L40" s="56"/>
      <c r="M40" s="56"/>
      <c r="N40" s="56"/>
      <c r="O40" s="56"/>
      <c r="P40" s="56"/>
      <c r="Q40" s="56"/>
    </row>
    <row r="41" spans="2:17">
      <c r="B41" s="141" t="s">
        <v>46</v>
      </c>
      <c r="C41" s="141"/>
      <c r="D41" s="141"/>
      <c r="E41" s="141"/>
      <c r="F41" s="141"/>
      <c r="G41" s="141"/>
      <c r="H41" s="141"/>
      <c r="I41" s="141"/>
      <c r="J41" s="141"/>
      <c r="K41" s="14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56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57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58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1040</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59</v>
      </c>
      <c r="C57" s="57"/>
      <c r="D57" s="57"/>
      <c r="E57" s="57"/>
      <c r="F57" s="57"/>
      <c r="G57" s="56"/>
      <c r="H57" s="56"/>
      <c r="I57" s="56"/>
      <c r="J57" s="56"/>
      <c r="K57" s="56"/>
      <c r="L57" s="56"/>
      <c r="M57" s="56"/>
      <c r="N57" s="56"/>
      <c r="O57" s="56"/>
      <c r="P57" s="56"/>
      <c r="Q57" s="56"/>
    </row>
    <row r="58" spans="2:17">
      <c r="B58" s="56" t="s">
        <v>47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60</v>
      </c>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48</v>
      </c>
      <c r="E63" s="56"/>
      <c r="F63" s="56"/>
      <c r="G63" s="56"/>
      <c r="H63" s="56"/>
      <c r="I63" s="56"/>
      <c r="J63" s="56"/>
      <c r="K63" s="56"/>
      <c r="L63" s="56"/>
      <c r="M63" s="56"/>
      <c r="N63" s="56"/>
      <c r="O63" s="56"/>
      <c r="P63" s="56"/>
      <c r="Q63" s="56"/>
    </row>
    <row r="64" spans="2:17">
      <c r="B64" s="138" t="s">
        <v>62</v>
      </c>
      <c r="C64" s="139"/>
      <c r="D64" s="72"/>
    </row>
    <row r="65" spans="2:11">
      <c r="B65" s="71"/>
      <c r="C65" s="68"/>
      <c r="D65" s="73" t="s">
        <v>49</v>
      </c>
    </row>
    <row r="66" spans="2:11">
      <c r="B66" s="64"/>
      <c r="C66" s="65"/>
      <c r="D66" s="74" t="s">
        <v>63</v>
      </c>
      <c r="H66" s="69"/>
    </row>
    <row r="67" spans="2:11">
      <c r="B67" s="64"/>
      <c r="C67" s="65"/>
      <c r="D67" s="74" t="s">
        <v>64</v>
      </c>
      <c r="H67" s="69"/>
    </row>
    <row r="68" spans="2:11">
      <c r="B68" s="66"/>
      <c r="C68" s="67"/>
      <c r="D68" s="75"/>
      <c r="H68" s="69"/>
    </row>
    <row r="71" spans="2:11">
      <c r="B71" s="61" t="s">
        <v>50</v>
      </c>
    </row>
    <row r="72" spans="2:11">
      <c r="B72" s="56"/>
    </row>
    <row r="73" spans="2:11">
      <c r="B73" s="70" t="s">
        <v>65</v>
      </c>
      <c r="C73" s="70" t="s">
        <v>68</v>
      </c>
    </row>
    <row r="74" spans="2:11">
      <c r="B74" s="70" t="s">
        <v>66</v>
      </c>
      <c r="C74" s="70" t="s">
        <v>68</v>
      </c>
    </row>
    <row r="75" spans="2:11">
      <c r="B75" s="70" t="s">
        <v>67</v>
      </c>
      <c r="C75" s="70" t="s">
        <v>69</v>
      </c>
    </row>
    <row r="78" spans="2:11" ht="30" customHeight="1">
      <c r="B78" s="137" t="s">
        <v>70</v>
      </c>
      <c r="C78" s="137"/>
      <c r="D78" s="137"/>
      <c r="E78" s="137"/>
      <c r="F78" s="137"/>
      <c r="G78" s="137"/>
      <c r="H78" s="137"/>
      <c r="I78" s="137"/>
      <c r="J78" s="137"/>
      <c r="K78" s="137"/>
    </row>
    <row r="80" spans="2:11">
      <c r="B80" s="56" t="s">
        <v>97</v>
      </c>
    </row>
    <row r="81" spans="2:5" ht="18" thickBot="1"/>
    <row r="82" spans="2:5" ht="23.1" customHeight="1" thickBot="1">
      <c r="B82" s="78" t="s">
        <v>441</v>
      </c>
      <c r="C82" s="79" t="s">
        <v>442</v>
      </c>
      <c r="D82" s="78" t="s">
        <v>441</v>
      </c>
      <c r="E82" s="79" t="s">
        <v>442</v>
      </c>
    </row>
    <row r="83" spans="2:5" ht="23.1" customHeight="1" thickBot="1">
      <c r="B83" s="80" t="s">
        <v>443</v>
      </c>
      <c r="C83" s="81" t="s">
        <v>444</v>
      </c>
      <c r="D83" s="80" t="s">
        <v>19</v>
      </c>
      <c r="E83" s="81"/>
    </row>
    <row r="84" spans="2:5" ht="23.1" customHeight="1" thickBot="1">
      <c r="B84" s="80" t="s">
        <v>445</v>
      </c>
      <c r="C84" s="81"/>
      <c r="D84" s="80" t="s">
        <v>20</v>
      </c>
      <c r="E84" s="81" t="s">
        <v>21</v>
      </c>
    </row>
    <row r="85" spans="2:5" ht="23.1" customHeight="1" thickBot="1">
      <c r="B85" s="80" t="s">
        <v>446</v>
      </c>
      <c r="C85" s="81" t="s">
        <v>447</v>
      </c>
      <c r="D85" s="80" t="s">
        <v>22</v>
      </c>
      <c r="E85" s="81"/>
    </row>
    <row r="86" spans="2:5" ht="23.1" customHeight="1" thickBot="1">
      <c r="B86" s="80" t="s">
        <v>448</v>
      </c>
      <c r="C86" s="81" t="s">
        <v>449</v>
      </c>
      <c r="D86" s="80" t="s">
        <v>23</v>
      </c>
      <c r="E86" s="81"/>
    </row>
    <row r="87" spans="2:5" ht="23.1" customHeight="1" thickBot="1">
      <c r="B87" s="80" t="s">
        <v>450</v>
      </c>
      <c r="C87" s="81"/>
      <c r="D87" s="80" t="s">
        <v>24</v>
      </c>
      <c r="E87" s="81"/>
    </row>
    <row r="88" spans="2:5" ht="23.1" customHeight="1" thickBot="1">
      <c r="B88" s="80" t="s">
        <v>451</v>
      </c>
      <c r="C88" s="81"/>
      <c r="D88" s="80" t="s">
        <v>25</v>
      </c>
      <c r="E88" s="81"/>
    </row>
    <row r="89" spans="2:5" ht="23.1" customHeight="1" thickBot="1">
      <c r="B89" s="80" t="s">
        <v>452</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7" t="s">
        <v>71</v>
      </c>
      <c r="C105" s="137"/>
      <c r="D105" s="137"/>
      <c r="E105" s="137"/>
      <c r="F105" s="137"/>
      <c r="G105" s="137"/>
      <c r="H105" s="137"/>
      <c r="I105" s="137"/>
      <c r="J105" s="137"/>
      <c r="K105" s="137"/>
    </row>
    <row r="106" spans="2:11">
      <c r="B106" s="56" t="s">
        <v>72</v>
      </c>
      <c r="C106" s="56"/>
      <c r="D106" s="56"/>
      <c r="E106" s="56"/>
      <c r="F106" s="56"/>
      <c r="G106" s="56"/>
      <c r="H106" s="56"/>
      <c r="I106" s="56"/>
      <c r="J106" s="56"/>
    </row>
    <row r="108" spans="2:11">
      <c r="B108" s="61" t="s">
        <v>73</v>
      </c>
    </row>
    <row r="109" spans="2:11">
      <c r="B109" s="61" t="s">
        <v>74</v>
      </c>
    </row>
    <row r="110" spans="2:11">
      <c r="B110" s="61" t="s">
        <v>75</v>
      </c>
    </row>
    <row r="111" spans="2:11" ht="18" thickBot="1"/>
    <row r="112" spans="2:11" ht="18" thickBot="1">
      <c r="B112" s="84" t="s">
        <v>76</v>
      </c>
      <c r="C112" s="85" t="s">
        <v>77</v>
      </c>
    </row>
    <row r="113" spans="2:3" ht="18" thickBot="1">
      <c r="B113" s="77" t="s">
        <v>78</v>
      </c>
      <c r="C113" s="76" t="s">
        <v>79</v>
      </c>
    </row>
    <row r="114" spans="2:3" ht="18" thickBot="1">
      <c r="B114" s="77" t="s">
        <v>80</v>
      </c>
      <c r="C114" s="76" t="s">
        <v>81</v>
      </c>
    </row>
    <row r="115" spans="2:3" ht="18" thickBot="1">
      <c r="B115" s="77" t="s">
        <v>82</v>
      </c>
      <c r="C115" s="76" t="s">
        <v>83</v>
      </c>
    </row>
    <row r="116" spans="2:3" ht="36.75" thickBot="1">
      <c r="B116" s="77" t="s">
        <v>84</v>
      </c>
      <c r="C116" s="76" t="s">
        <v>85</v>
      </c>
    </row>
    <row r="117" spans="2:3" ht="24.75" thickBot="1">
      <c r="B117" s="77" t="s">
        <v>86</v>
      </c>
      <c r="C117" s="76" t="s">
        <v>87</v>
      </c>
    </row>
    <row r="119" spans="2:3">
      <c r="B119" s="61" t="s">
        <v>88</v>
      </c>
    </row>
    <row r="120" spans="2:3" ht="18" thickBot="1"/>
    <row r="121" spans="2:3" ht="18" thickBot="1">
      <c r="B121" s="82" t="s">
        <v>76</v>
      </c>
      <c r="C121" s="83" t="s">
        <v>1037</v>
      </c>
    </row>
    <row r="122" spans="2:3" ht="18" thickBot="1">
      <c r="B122" s="54" t="s">
        <v>78</v>
      </c>
      <c r="C122" s="55" t="s">
        <v>79</v>
      </c>
    </row>
    <row r="123" spans="2:3" ht="18" thickBot="1">
      <c r="B123" s="54" t="s">
        <v>80</v>
      </c>
      <c r="C123" s="55" t="s">
        <v>81</v>
      </c>
    </row>
    <row r="124" spans="2:3" ht="100.5" thickBot="1">
      <c r="B124" s="54" t="s">
        <v>86</v>
      </c>
      <c r="C124" s="55"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C16" sqref="C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70" t="str">
        <f>IF('1_GO'!C3="","",'1_GO'!C3)</f>
        <v>Defterdarlık  Personel  Müdürlüğü</v>
      </c>
      <c r="C1" s="170"/>
      <c r="D1" s="170"/>
      <c r="E1" s="35" t="s">
        <v>801</v>
      </c>
      <c r="F1" s="14"/>
    </row>
    <row r="2" spans="1:6">
      <c r="A2" s="1" t="s">
        <v>779</v>
      </c>
      <c r="B2" s="171" t="str">
        <f>IF('1_GO'!C4="","",'1_GO'!C4)</f>
        <v xml:space="preserve">Pasaport  İşlem Süreci </v>
      </c>
      <c r="C2" s="171"/>
      <c r="D2" s="171"/>
      <c r="E2" s="14"/>
      <c r="F2" s="14"/>
    </row>
    <row r="3" spans="1:6">
      <c r="A3" s="1" t="s">
        <v>778</v>
      </c>
      <c r="B3" s="172" t="str">
        <f>IF('1_GO'!C5="","",'1_GO'!C5)</f>
        <v>Hususi Damgalı Pasaport Taleplerinin Karşılanması İşlem Süreci</v>
      </c>
      <c r="C3" s="172"/>
      <c r="D3" s="172"/>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1117</v>
      </c>
      <c r="C10" s="29" t="s">
        <v>1120</v>
      </c>
      <c r="D10" s="127" t="s">
        <v>1118</v>
      </c>
      <c r="E10" s="29" t="s">
        <v>1079</v>
      </c>
      <c r="F10" s="29" t="s">
        <v>1119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178" t="s">
        <v>902</v>
      </c>
      <c r="B28" s="22" t="s">
        <v>903</v>
      </c>
      <c r="C28" s="22" t="s">
        <v>904</v>
      </c>
      <c r="D28" s="22" t="s">
        <v>905</v>
      </c>
    </row>
    <row r="29" spans="1:4" ht="63.75">
      <c r="A29" s="179"/>
      <c r="B29" s="22" t="s">
        <v>906</v>
      </c>
      <c r="C29" s="22" t="s">
        <v>904</v>
      </c>
      <c r="D29" s="22" t="s">
        <v>905</v>
      </c>
    </row>
    <row r="30" spans="1:4" ht="51">
      <c r="A30" s="180"/>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181" t="s">
        <v>917</v>
      </c>
      <c r="B33" s="22" t="s">
        <v>918</v>
      </c>
      <c r="C33" s="22" t="s">
        <v>919</v>
      </c>
      <c r="D33" s="22" t="s">
        <v>920</v>
      </c>
    </row>
    <row r="34" spans="1:4" ht="51">
      <c r="A34" s="182"/>
      <c r="B34" s="22" t="s">
        <v>921</v>
      </c>
      <c r="C34" s="22" t="s">
        <v>922</v>
      </c>
      <c r="D34" s="22" t="s">
        <v>923</v>
      </c>
    </row>
    <row r="35" spans="1:4" ht="51">
      <c r="A35" s="21" t="s">
        <v>924</v>
      </c>
      <c r="B35" s="22" t="s">
        <v>925</v>
      </c>
      <c r="C35" s="22" t="s">
        <v>924</v>
      </c>
      <c r="D35" s="22" t="s">
        <v>926</v>
      </c>
    </row>
    <row r="36" spans="1:4" ht="25.5">
      <c r="A36" s="181" t="s">
        <v>927</v>
      </c>
      <c r="B36" s="22" t="s">
        <v>928</v>
      </c>
      <c r="C36" s="22" t="s">
        <v>929</v>
      </c>
      <c r="D36" s="22" t="s">
        <v>930</v>
      </c>
    </row>
    <row r="37" spans="1:4" ht="25.5">
      <c r="A37" s="183"/>
      <c r="B37" s="22" t="s">
        <v>931</v>
      </c>
      <c r="C37" s="22" t="s">
        <v>929</v>
      </c>
      <c r="D37" s="22" t="s">
        <v>930</v>
      </c>
    </row>
    <row r="38" spans="1:4" ht="38.25">
      <c r="A38" s="182"/>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38.2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63.75">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38.2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Normal="120" zoomScaleSheetLayoutView="100" zoomScalePageLayoutView="120" workbookViewId="0">
      <selection activeCell="K9" sqref="K9"/>
    </sheetView>
  </sheetViews>
  <sheetFormatPr defaultRowHeight="17.25"/>
  <sheetData>
    <row r="1" spans="1:15">
      <c r="A1" s="148" t="s">
        <v>1078</v>
      </c>
      <c r="B1" s="148"/>
      <c r="C1" s="148"/>
      <c r="D1" s="148"/>
      <c r="E1" s="148"/>
      <c r="F1" s="148"/>
      <c r="G1" s="148"/>
      <c r="H1" s="148"/>
      <c r="I1" s="148"/>
      <c r="J1" s="148"/>
      <c r="K1" s="148"/>
      <c r="L1" s="148"/>
      <c r="M1" s="148"/>
      <c r="N1" s="148"/>
      <c r="O1" s="148"/>
    </row>
    <row r="2" spans="1:15">
      <c r="A2" s="148" t="s">
        <v>1079</v>
      </c>
      <c r="B2" s="148"/>
      <c r="C2" s="148"/>
      <c r="D2" s="148"/>
      <c r="E2" s="148"/>
      <c r="F2" s="148"/>
      <c r="G2" s="148"/>
      <c r="H2" s="148"/>
      <c r="I2" s="148"/>
      <c r="J2" s="148"/>
      <c r="K2" s="148"/>
      <c r="L2" s="148"/>
      <c r="M2" s="148"/>
      <c r="N2" s="148"/>
      <c r="O2" s="148"/>
    </row>
    <row r="3" spans="1:15" ht="27.75">
      <c r="A3" s="149" t="s">
        <v>1080</v>
      </c>
      <c r="B3" s="149"/>
      <c r="C3" s="149"/>
      <c r="D3" s="149"/>
      <c r="E3" s="149"/>
      <c r="F3" s="149"/>
      <c r="G3" s="149"/>
      <c r="H3" s="149"/>
      <c r="I3" s="149"/>
      <c r="J3" s="149"/>
      <c r="K3" s="149"/>
      <c r="L3" s="149"/>
      <c r="M3" s="149"/>
      <c r="N3" s="149"/>
      <c r="O3" s="149"/>
    </row>
    <row r="36" spans="8:14" ht="18.75" customHeight="1"/>
    <row r="48" spans="8:14">
      <c r="H48" s="123"/>
      <c r="I48" s="123"/>
      <c r="J48" s="123"/>
      <c r="K48" s="123"/>
      <c r="L48" s="123"/>
      <c r="M48" s="123"/>
      <c r="N48" s="123"/>
    </row>
    <row r="49" spans="1:15" ht="18" thickBot="1"/>
    <row r="50" spans="1:15">
      <c r="A50" s="150" t="s">
        <v>1045</v>
      </c>
      <c r="B50" s="151"/>
      <c r="C50" s="151"/>
      <c r="D50" s="152"/>
      <c r="E50" s="150" t="s">
        <v>1046</v>
      </c>
      <c r="F50" s="151"/>
      <c r="G50" s="151"/>
      <c r="H50" s="151"/>
      <c r="I50" s="151"/>
      <c r="J50" s="151"/>
      <c r="K50" s="151"/>
      <c r="L50" s="151"/>
      <c r="M50" s="151"/>
      <c r="N50" s="151"/>
      <c r="O50" s="152"/>
    </row>
    <row r="51" spans="1:15">
      <c r="A51" s="142" t="s">
        <v>1117</v>
      </c>
      <c r="B51" s="143"/>
      <c r="C51" s="143"/>
      <c r="D51" s="144"/>
      <c r="E51" s="142" t="s">
        <v>1123</v>
      </c>
      <c r="F51" s="143"/>
      <c r="G51" s="143"/>
      <c r="H51" s="143"/>
      <c r="I51" s="143"/>
      <c r="J51" s="143"/>
      <c r="K51" s="143"/>
      <c r="L51" s="143"/>
      <c r="M51" s="143"/>
      <c r="N51" s="143"/>
      <c r="O51" s="144"/>
    </row>
    <row r="52" spans="1:15" ht="18" thickBot="1">
      <c r="A52" s="145" t="s">
        <v>1119</v>
      </c>
      <c r="B52" s="146"/>
      <c r="C52" s="146"/>
      <c r="D52" s="147"/>
      <c r="E52" s="145" t="s">
        <v>1088</v>
      </c>
      <c r="F52" s="146"/>
      <c r="G52" s="146"/>
      <c r="H52" s="146"/>
      <c r="I52" s="146"/>
      <c r="J52" s="146"/>
      <c r="K52" s="146"/>
      <c r="L52" s="146"/>
      <c r="M52" s="146"/>
      <c r="N52" s="146"/>
      <c r="O52" s="147"/>
    </row>
  </sheetData>
  <mergeCells count="9">
    <mergeCell ref="A51:D51"/>
    <mergeCell ref="E51:O51"/>
    <mergeCell ref="A52:D52"/>
    <mergeCell ref="E52:O52"/>
    <mergeCell ref="A1:O1"/>
    <mergeCell ref="A2:O2"/>
    <mergeCell ref="A3:O3"/>
    <mergeCell ref="A50:D50"/>
    <mergeCell ref="E50:O50"/>
  </mergeCells>
  <phoneticPr fontId="35" type="noConversion"/>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53" t="str">
        <f>IF('1_GO'!C3="","",'1_GO'!C3)</f>
        <v>Defterdarlık  Personel  Müdürlüğü</v>
      </c>
      <c r="C1" s="154"/>
      <c r="D1" s="35" t="s">
        <v>801</v>
      </c>
    </row>
    <row r="2" spans="1:4">
      <c r="A2" s="1" t="s">
        <v>779</v>
      </c>
      <c r="B2" s="155" t="str">
        <f>IF('1_GO'!C4="","",'1_GO'!C4)</f>
        <v xml:space="preserve">Pasaport  İşlem Süreci </v>
      </c>
      <c r="C2" s="156"/>
    </row>
    <row r="3" spans="1:4">
      <c r="A3" s="1" t="s">
        <v>778</v>
      </c>
      <c r="B3" s="157" t="str">
        <f>IF('1_GO'!C5="","",'1_GO'!C5)</f>
        <v>Hususi Damgalı Pasaport Taleplerinin Karşılanması İşlem Süreci</v>
      </c>
      <c r="C3" s="158"/>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1041</v>
      </c>
    </row>
    <row r="9" spans="1:4">
      <c r="A9" s="12">
        <v>1</v>
      </c>
      <c r="B9" s="12" t="s">
        <v>1086</v>
      </c>
      <c r="C9" s="12">
        <v>1</v>
      </c>
    </row>
    <row r="10" spans="1:4">
      <c r="A10" s="12">
        <v>2</v>
      </c>
      <c r="B10" s="12" t="s">
        <v>1087</v>
      </c>
      <c r="C10" s="12">
        <v>1</v>
      </c>
    </row>
    <row r="11" spans="1:4">
      <c r="A11" s="12">
        <v>3</v>
      </c>
      <c r="B11" s="12" t="s">
        <v>1088</v>
      </c>
      <c r="C11" s="12">
        <v>1</v>
      </c>
    </row>
    <row r="12" spans="1:4">
      <c r="A12" s="12">
        <v>4</v>
      </c>
      <c r="B12" s="12" t="s">
        <v>1089</v>
      </c>
      <c r="C12" s="12">
        <v>1</v>
      </c>
    </row>
  </sheetData>
  <sheetProtection selectLockedCells="1"/>
  <mergeCells count="3">
    <mergeCell ref="B1:C1"/>
    <mergeCell ref="B2:C2"/>
    <mergeCell ref="B3:C3"/>
  </mergeCells>
  <phoneticPr fontId="35" type="noConversion"/>
  <conditionalFormatting sqref="B1:C3">
    <cfRule type="containsBlanks" dxfId="55" priority="5">
      <formula>LEN(TRIM(B1))=0</formula>
    </cfRule>
  </conditionalFormatting>
  <conditionalFormatting sqref="A13:B150 A151:C65324">
    <cfRule type="containsBlanks" dxfId="54" priority="4">
      <formula>LEN(TRIM(A13))=0</formula>
    </cfRule>
  </conditionalFormatting>
  <conditionalFormatting sqref="C13:C150">
    <cfRule type="containsBlanks" dxfId="53" priority="3">
      <formula>LEN(TRIM(C13))=0</formula>
    </cfRule>
  </conditionalFormatting>
  <conditionalFormatting sqref="A9:B12">
    <cfRule type="containsBlanks" dxfId="52" priority="2">
      <formula>LEN(TRIM(A9))=0</formula>
    </cfRule>
  </conditionalFormatting>
  <conditionalFormatting sqref="C9:C12">
    <cfRule type="containsBlanks" dxfId="5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B13" sqref="B13"/>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53" t="str">
        <f>IF('1_GO'!C3="","",'1_GO'!C3)</f>
        <v>Defterdarlık  Personel  Müdürlüğü</v>
      </c>
      <c r="C1" s="154"/>
      <c r="D1" s="35" t="s">
        <v>801</v>
      </c>
    </row>
    <row r="2" spans="1:4">
      <c r="A2" s="1" t="s">
        <v>779</v>
      </c>
      <c r="B2" s="155" t="str">
        <f>IF('1_GO'!C4="","",'1_GO'!C4)</f>
        <v xml:space="preserve">Pasaport  İşlem Süreci </v>
      </c>
      <c r="C2" s="156"/>
    </row>
    <row r="3" spans="1:4">
      <c r="A3" s="1" t="s">
        <v>778</v>
      </c>
      <c r="B3" s="157" t="str">
        <f>IF('1_GO'!C5="","",'1_GO'!C5)</f>
        <v>Hususi Damgalı Pasaport Taleplerinin Karşılanması İşlem Süreci</v>
      </c>
      <c r="C3" s="158"/>
    </row>
    <row r="4" spans="1:4">
      <c r="A4" s="2"/>
      <c r="B4" s="2"/>
      <c r="C4" s="2"/>
    </row>
    <row r="5" spans="1:4" ht="21.75">
      <c r="A5" s="6" t="s">
        <v>1042</v>
      </c>
      <c r="B5" s="7"/>
      <c r="C5" s="8"/>
    </row>
    <row r="6" spans="1:4">
      <c r="A6" s="9" t="s">
        <v>1043</v>
      </c>
      <c r="B6" s="10"/>
      <c r="C6" s="11"/>
    </row>
    <row r="7" spans="1:4" ht="21.75">
      <c r="A7" s="106"/>
      <c r="B7" s="2"/>
      <c r="C7" s="2"/>
    </row>
    <row r="8" spans="1:4">
      <c r="A8" s="1" t="s">
        <v>775</v>
      </c>
      <c r="B8" s="1" t="s">
        <v>782</v>
      </c>
      <c r="C8" s="1" t="s">
        <v>774</v>
      </c>
    </row>
    <row r="9" spans="1:4">
      <c r="A9" s="12">
        <v>1</v>
      </c>
      <c r="B9" s="12" t="s">
        <v>1090</v>
      </c>
      <c r="C9" s="12">
        <v>1</v>
      </c>
    </row>
    <row r="10" spans="1:4">
      <c r="A10" s="12">
        <v>2</v>
      </c>
      <c r="B10" s="12" t="s">
        <v>1091</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6">
      <formula>LEN(TRIM(B1))=0</formula>
    </cfRule>
  </conditionalFormatting>
  <conditionalFormatting sqref="A130:C65536">
    <cfRule type="containsBlanks" dxfId="49" priority="5">
      <formula>LEN(TRIM(A130))=0</formula>
    </cfRule>
  </conditionalFormatting>
  <conditionalFormatting sqref="A11:B105">
    <cfRule type="containsBlanks" dxfId="48" priority="4">
      <formula>LEN(TRIM(A11))=0</formula>
    </cfRule>
  </conditionalFormatting>
  <conditionalFormatting sqref="C11:C105">
    <cfRule type="containsBlanks" dxfId="47" priority="3">
      <formula>LEN(TRIM(C11))=0</formula>
    </cfRule>
  </conditionalFormatting>
  <conditionalFormatting sqref="A9:B10">
    <cfRule type="containsBlanks" dxfId="46" priority="2">
      <formula>LEN(TRIM(A9))=0</formula>
    </cfRule>
  </conditionalFormatting>
  <conditionalFormatting sqref="C9:C10">
    <cfRule type="containsBlanks" dxfId="4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777</v>
      </c>
      <c r="B1" s="13" t="str">
        <f>IF('1_GO'!C3="","",'1_GO'!C3)</f>
        <v>Defterdarlık  Personel  Müdürlüğü</v>
      </c>
      <c r="C1" s="35" t="s">
        <v>801</v>
      </c>
    </row>
    <row r="2" spans="1:3">
      <c r="A2" s="1" t="s">
        <v>779</v>
      </c>
      <c r="B2" s="4" t="str">
        <f>IF('1_GO'!C4="","",'1_GO'!C4)</f>
        <v xml:space="preserve">Pasaport  İşlem Süreci </v>
      </c>
    </row>
    <row r="3" spans="1:3">
      <c r="A3" s="1" t="s">
        <v>778</v>
      </c>
      <c r="B3" s="5" t="str">
        <f>IF('1_GO'!C5="","",'1_GO'!C5)</f>
        <v>Hususi Damgalı Pasaport Taleplerinin Karşılanması İşlem Süreci</v>
      </c>
    </row>
    <row r="4" spans="1:3">
      <c r="A4" s="2"/>
      <c r="B4" s="2"/>
    </row>
    <row r="5" spans="1:3" ht="21.75">
      <c r="A5" s="6" t="s">
        <v>785</v>
      </c>
      <c r="B5" s="8"/>
    </row>
    <row r="6" spans="1:3">
      <c r="A6" s="9" t="s">
        <v>786</v>
      </c>
      <c r="B6" s="11"/>
    </row>
    <row r="7" spans="1:3">
      <c r="A7" s="3"/>
      <c r="B7" s="2"/>
    </row>
    <row r="8" spans="1:3">
      <c r="A8" s="1" t="s">
        <v>775</v>
      </c>
      <c r="B8" s="1" t="s">
        <v>787</v>
      </c>
    </row>
    <row r="9" spans="1:3">
      <c r="A9" s="12" t="s">
        <v>1092</v>
      </c>
    </row>
  </sheetData>
  <sheetProtection selectLockedCells="1"/>
  <phoneticPr fontId="35" type="noConversion"/>
  <conditionalFormatting sqref="B1:B3">
    <cfRule type="containsBlanks" dxfId="44" priority="3">
      <formula>LEN(TRIM(B1))=0</formula>
    </cfRule>
  </conditionalFormatting>
  <conditionalFormatting sqref="A10:B65536">
    <cfRule type="containsBlanks" dxfId="43" priority="2">
      <formula>LEN(TRIM(A10))=0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79" style="12" customWidth="1"/>
    <col min="3" max="16384" width="9" style="2"/>
  </cols>
  <sheetData>
    <row r="1" spans="1:3">
      <c r="A1" s="1" t="s">
        <v>777</v>
      </c>
      <c r="B1" s="13" t="str">
        <f>IF('1_GO'!C3="","",'1_GO'!C3)</f>
        <v>Defterdarlık  Personel  Müdürlüğü</v>
      </c>
      <c r="C1" s="35" t="s">
        <v>801</v>
      </c>
    </row>
    <row r="2" spans="1:3">
      <c r="A2" s="1" t="s">
        <v>779</v>
      </c>
      <c r="B2" s="4" t="str">
        <f>IF('1_GO'!C4="","",'1_GO'!C4)</f>
        <v xml:space="preserve">Pasaport  İşlem Süreci </v>
      </c>
    </row>
    <row r="3" spans="1:3">
      <c r="A3" s="1" t="s">
        <v>778</v>
      </c>
      <c r="B3" s="5" t="str">
        <f>IF('1_GO'!C5="","",'1_GO'!C5)</f>
        <v>Hususi Damgalı Pasaport Taleplerinin Karşılanması İşlem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1093</v>
      </c>
    </row>
  </sheetData>
  <sheetProtection selectLockedCells="1"/>
  <phoneticPr fontId="35" type="noConversion"/>
  <conditionalFormatting sqref="B1:B3">
    <cfRule type="containsBlanks" dxfId="41" priority="3">
      <formula>LEN(TRIM(B1))=0</formula>
    </cfRule>
  </conditionalFormatting>
  <conditionalFormatting sqref="A10:B65536">
    <cfRule type="containsBlanks" dxfId="40" priority="2">
      <formula>LEN(TRIM(A10))=0</formula>
    </cfRule>
  </conditionalFormatting>
  <conditionalFormatting sqref="A9:B9">
    <cfRule type="containsBlanks" dxfId="3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777</v>
      </c>
      <c r="B1" s="13" t="str">
        <f>IF('1_GO'!C3="","",'1_GO'!C3)</f>
        <v>Defterdarlık  Personel  Müdürlüğü</v>
      </c>
      <c r="C1" s="35" t="s">
        <v>801</v>
      </c>
    </row>
    <row r="2" spans="1:3">
      <c r="A2" s="1" t="s">
        <v>779</v>
      </c>
      <c r="B2" s="4" t="str">
        <f>IF('1_GO'!C4="","",'1_GO'!C4)</f>
        <v xml:space="preserve">Pasaport  İşlem Süreci </v>
      </c>
    </row>
    <row r="3" spans="1:3">
      <c r="A3" s="1" t="s">
        <v>778</v>
      </c>
      <c r="B3" s="5" t="str">
        <f>IF('1_GO'!C5="","",'1_GO'!C5)</f>
        <v>Hususi Damgalı Pasaport Taleplerinin Karşılanması İşlem Süreci</v>
      </c>
    </row>
    <row r="4" spans="1:3">
      <c r="A4" s="2"/>
      <c r="B4" s="2"/>
    </row>
    <row r="5" spans="1:3" ht="21.75">
      <c r="A5" s="6" t="s">
        <v>437</v>
      </c>
      <c r="B5" s="8"/>
    </row>
    <row r="6" spans="1:3">
      <c r="A6" s="9"/>
      <c r="B6" s="11"/>
    </row>
    <row r="7" spans="1:3">
      <c r="A7" s="3"/>
      <c r="B7" s="2"/>
    </row>
    <row r="8" spans="1:3">
      <c r="A8" s="1" t="s">
        <v>775</v>
      </c>
      <c r="B8" s="1" t="s">
        <v>794</v>
      </c>
    </row>
    <row r="9" spans="1:3">
      <c r="A9" s="12">
        <v>1</v>
      </c>
      <c r="B9" s="12" t="s">
        <v>1094</v>
      </c>
    </row>
  </sheetData>
  <sheetProtection selectLockedCells="1"/>
  <phoneticPr fontId="35" type="noConversion"/>
  <conditionalFormatting sqref="B1:B3">
    <cfRule type="containsBlanks" dxfId="38" priority="5">
      <formula>LEN(TRIM(B1))=0</formula>
    </cfRule>
  </conditionalFormatting>
  <conditionalFormatting sqref="A10:B65536">
    <cfRule type="containsBlanks" dxfId="37" priority="4">
      <formula>LEN(TRIM(A10))=0</formula>
    </cfRule>
  </conditionalFormatting>
  <conditionalFormatting sqref="A9">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777</v>
      </c>
      <c r="B1" s="13" t="str">
        <f>IF('1_GO'!C3="","",'1_GO'!C3)</f>
        <v>Defterdarlık  Personel  Müdürlüğü</v>
      </c>
      <c r="C1" s="35" t="s">
        <v>801</v>
      </c>
    </row>
    <row r="2" spans="1:3">
      <c r="A2" s="1" t="s">
        <v>779</v>
      </c>
      <c r="B2" s="4" t="str">
        <f>IF('1_GO'!C4="","",'1_GO'!C4)</f>
        <v xml:space="preserve">Pasaport  İşlem Süreci </v>
      </c>
    </row>
    <row r="3" spans="1:3">
      <c r="A3" s="1" t="s">
        <v>778</v>
      </c>
      <c r="B3" s="5" t="str">
        <f>IF('1_GO'!C5="","",'1_GO'!C5)</f>
        <v>Hususi Damgalı Pasaport Taleplerinin Karşılanması İşlem Süreci</v>
      </c>
    </row>
    <row r="4" spans="1:3">
      <c r="A4" s="2"/>
      <c r="B4" s="2"/>
    </row>
    <row r="5" spans="1:3" ht="21.75">
      <c r="A5" s="6" t="s">
        <v>438</v>
      </c>
      <c r="B5" s="8"/>
    </row>
    <row r="6" spans="1:3">
      <c r="A6" s="9"/>
      <c r="B6" s="11"/>
    </row>
    <row r="7" spans="1:3">
      <c r="A7" s="3"/>
      <c r="B7" s="2"/>
    </row>
    <row r="8" spans="1:3">
      <c r="A8" s="1" t="s">
        <v>775</v>
      </c>
      <c r="B8" s="1" t="s">
        <v>795</v>
      </c>
    </row>
    <row r="9" spans="1:3">
      <c r="A9" s="112" t="s">
        <v>1095</v>
      </c>
      <c r="B9" s="112" t="s">
        <v>1094</v>
      </c>
    </row>
    <row r="10" spans="1:3">
      <c r="A10" s="112" t="s">
        <v>1096</v>
      </c>
      <c r="B10" s="112" t="s">
        <v>1097</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4" priority="3">
      <formula>LEN(TRIM(B1))=0</formula>
    </cfRule>
  </conditionalFormatting>
  <conditionalFormatting sqref="A11:B65536">
    <cfRule type="containsBlanks" dxfId="33" priority="2">
      <formula>LEN(TRIM(A11))=0</formula>
    </cfRule>
  </conditionalFormatting>
  <conditionalFormatting sqref="A9:B10">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27</vt:i4>
      </vt:variant>
    </vt:vector>
  </HeadingPairs>
  <TitlesOfParts>
    <vt:vector size="4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lpstr>'42_R_HG'!Yazdırma_Başlıkları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 şube</cp:lastModifiedBy>
  <cp:lastPrinted>2014-05-27T11:27:53Z</cp:lastPrinted>
  <dcterms:created xsi:type="dcterms:W3CDTF">2011-03-10T05:19:50Z</dcterms:created>
  <dcterms:modified xsi:type="dcterms:W3CDTF">2019-01-16T13:44:20Z</dcterms:modified>
</cp:coreProperties>
</file>