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'37_P_Ac'!$A$8:$M$27</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<sst xmlns="http://schemas.openxmlformats.org/spreadsheetml/2006/main" count="1612" uniqueCount="1100">
  <si>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</si>
  <si>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</si>
  <si>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</si>
  <si>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</si>
  <si>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</si>
  <si>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</si>
  <si>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</si>
  <si>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</si>
  <si>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</si>
  <si>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</si>
  <si>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</si>
  <si>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</si>
  <si>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</si>
  <si>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</si>
  <si>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</si>
  <si>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</si>
  <si>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</si>
  <si>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</si>
  <si>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</si>
  <si>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</si>
  <si>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</si>
  <si>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</si>
  <si>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</si>
  <si>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</si>
  <si>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</si>
  <si>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</si>
  <si>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</si>
  <si>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</si>
  <si>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</si>
  <si>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</si>
  <si>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</si>
  <si>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</si>
  <si>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</si>
  <si>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</si>
  <si>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</si>
  <si>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</si>
  <si>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</si>
  <si>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</si>
  <si>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</si>
  <si>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</si>
  <si>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</si>
  <si>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</si>
  <si>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</si>
  <si>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</si>
  <si>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</si>
  <si>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</si>
  <si>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</si>
  <si>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</si>
  <si>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</si>
  <si>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</si>
  <si>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</si>
  <si>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</si>
  <si>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</si>
  <si>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</si>
  <si>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</si>
  <si>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</si>
  <si>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</si>
  <si>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</si>
  <si>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</si>
  <si>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</si>
  <si>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</si>
  <si>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</si>
  <si>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</si>
  <si>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</si>
  <si>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</si>
  <si>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</si>
  <si>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</si>
  <si>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</si>
  <si>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</si>
  <si>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</si>
  <si>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</si>
  <si>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</si>
  <si>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</si>
  <si>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</si>
  <si>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</si>
  <si>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</si>
  <si>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</si>
  <si>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</si>
  <si>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</si>
  <si>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</si>
  <si>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</si>
  <si>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</si>
  <si>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</si>
  <si>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</si>
  <si>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</si>
  <si>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</si>
  <si>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</si>
  <si>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</si>
  <si>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</si>
  <si>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</si>
  <si>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</si>
  <si>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</si>
  <si>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</si>
  <si>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</si>
  <si>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</si>
  <si>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</si>
  <si>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</si>
  <si>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</si>
  <si>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</si>
  <si>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</si>
  <si>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</si>
  <si>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</si>
  <si>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</si>
  <si>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</si>
  <si>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</si>
  <si>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</si>
  <si>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</si>
  <si>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</si>
  <si>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</si>
  <si>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</si>
  <si>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</si>
  <si>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</si>
  <si>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</si>
  <si>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</si>
  <si>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</si>
  <si>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</si>
  <si>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</si>
  <si>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</si>
  <si>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</si>
  <si>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</si>
  <si>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</si>
  <si>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</si>
  <si>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</si>
  <si>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</si>
  <si>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</si>
  <si>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</si>
  <si>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</si>
  <si>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</si>
  <si>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</si>
  <si>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</si>
  <si>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</si>
  <si>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</si>
  <si>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</si>
  <si>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</si>
  <si>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</si>
  <si>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</si>
  <si>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</si>
  <si>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</si>
  <si>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</si>
  <si>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</si>
  <si>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</si>
  <si>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</si>
  <si>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</si>
  <si>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</si>
  <si>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</si>
  <si>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</si>
  <si>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</si>
  <si>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</si>
  <si>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</si>
  <si>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</si>
  <si>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</si>
  <si>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</si>
  <si>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</si>
  <si>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</si>
  <si>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</si>
  <si>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</si>
  <si>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</si>
  <si>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</si>
  <si>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</si>
  <si>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</si>
  <si>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</si>
  <si>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</si>
  <si>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</si>
  <si>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</si>
  <si>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</si>
  <si>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</si>
  <si>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</si>
  <si>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</si>
  <si>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</si>
  <si>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</si>
  <si>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</si>
  <si>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</si>
  <si>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</si>
  <si>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</si>
  <si>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</si>
  <si>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</si>
  <si>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</si>
  <si>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</si>
  <si>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</si>
  <si>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</si>
  <si>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</si>
  <si>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</si>
  <si>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</si>
  <si>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</si>
  <si>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</si>
  <si>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</si>
  <si>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</si>
  <si>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</si>
  <si>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</si>
  <si>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</si>
  <si>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</si>
  <si>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</si>
  <si>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</si>
  <si>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</si>
  <si>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</si>
  <si>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</si>
  <si>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</si>
  <si>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</si>
  <si>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</si>
  <si>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</si>
  <si>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</si>
  <si>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</si>
  <si>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</si>
  <si>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</si>
  <si>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</si>
  <si>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</si>
  <si>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</si>
  <si>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</si>
  <si>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</si>
  <si>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</si>
  <si>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</si>
  <si>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</si>
  <si>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</si>
  <si>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</si>
  <si>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</si>
  <si>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</si>
  <si>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</si>
  <si>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</si>
  <si>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</si>
  <si>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</si>
  <si>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</si>
  <si>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</si>
  <si>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</si>
  <si>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</si>
  <si>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</si>
  <si>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</si>
  <si>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</si>
  <si>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</si>
  <si>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</si>
  <si>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</si>
  <si>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</si>
  <si>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</si>
  <si>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</si>
  <si>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</si>
  <si>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</si>
  <si>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</si>
  <si>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</si>
  <si>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</si>
  <si>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</si>
  <si>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</si>
  <si>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</si>
  <si>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</si>
  <si>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</si>
  <si>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</si>
  <si>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</si>
  <si>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</si>
  <si>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</si>
  <si>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</si>
  <si>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</si>
  <si>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</si>
  <si>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</si>
  <si>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</si>
  <si>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</si>
  <si>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</si>
  <si>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</si>
  <si>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</si>
  <si>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</si>
  <si>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</si>
  <si>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</si>
  <si>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</si>
  <si>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</si>
  <si>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</si>
  <si>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</si>
  <si>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</si>
  <si>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</si>
  <si>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</si>
  <si>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</si>
  <si>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</si>
  <si>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</si>
  <si>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</si>
  <si>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</si>
  <si>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</si>
  <si>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</si>
  <si>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</si>
  <si>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</si>
  <si>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</si>
  <si>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</si>
  <si>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</si>
  <si>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</si>
  <si>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</si>
  <si>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</si>
  <si>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</si>
  <si>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</si>
  <si>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</si>
  <si>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</si>
  <si>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</si>
  <si>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</si>
  <si>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</si>
  <si>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</si>
  <si>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</si>
  <si>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</si>
  <si>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</si>
  <si>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</si>
  <si>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</si>
  <si>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</si>
  <si>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</si>
  <si>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</si>
  <si>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</si>
  <si>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</si>
  <si>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</si>
  <si>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</si>
  <si>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</si>
  <si>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</si>
  <si>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</si>
  <si>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</si>
  <si>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</si>
  <si>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</si>
  <si>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</si>
  <si>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</si>
  <si>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</si>
  <si>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</si>
  <si>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</si>
  <si>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</si>
  <si>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</si>
  <si>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</si>
  <si>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</si>
  <si>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</si>
  <si>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</si>
  <si>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</si>
  <si>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</si>
  <si>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</si>
  <si>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</si>
  <si>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</si>
  <si>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</si>
  <si>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</si>
  <si>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</si>
  <si>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</si>
  <si>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</si>
  <si>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</si>
  <si>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</si>
  <si>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</si>
  <si>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</si>
  <si>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</si>
  <si>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</si>
  <si>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</si>
  <si>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</si>
  <si>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</si>
  <si>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</si>
  <si>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</si>
  <si>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</si>
  <si>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</si>
  <si>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</si>
  <si>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</si>
  <si>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</si>
  <si>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</si>
  <si>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</si>
  <si>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</si>
  <si>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</si>
  <si>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</si>
  <si>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</si>
  <si>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</si>
  <si>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</si>
  <si>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</si>
  <si>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</si>
  <si>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</si>
  <si>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</si>
  <si>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</si>
  <si>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</si>
  <si>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</si>
  <si>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</si>
  <si>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</si>
  <si>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</si>
  <si>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</si>
  <si>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</si>
  <si>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</si>
  <si>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</si>
  <si>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</si>
  <si>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</si>
  <si>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</si>
  <si>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</si>
  <si>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</si>
  <si>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</si>
  <si>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</si>
  <si>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</si>
  <si>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</si>
  <si>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</si>
  <si>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</si>
  <si>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</si>
  <si>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</si>
  <si>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</si>
  <si>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</si>
  <si>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</si>
  <si>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</si>
  <si>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</si>
  <si>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</si>
  <si>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</si>
  <si>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</si>
  <si>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</si>
  <si>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</si>
  <si>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</si>
  <si>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</si>
  <si>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</si>
  <si>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</si>
  <si>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</si>
  <si>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</si>
  <si>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</si>
  <si>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</si>
  <si>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</si>
  <si>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</si>
  <si>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</si>
  <si>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</si>
  <si>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</si>
  <si>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</si>
  <si>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</si>
  <si>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</si>
  <si>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</si>
  <si>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</si>
  <si>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</si>
  <si>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</si>
  <si>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</si>
  <si>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</si>
  <si>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</si>
  <si>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</si>
  <si>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</si>
  <si>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</si>
  <si>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</si>
  <si>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</si>
  <si>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</si>
  <si>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</si>
  <si>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</si>
  <si>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</si>
  <si>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</si>
  <si>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</si>
  <si>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</si>
  <si>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</si>
  <si>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</si>
  <si>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</si>
  <si>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</si>
  <si>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</si>
  <si>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</si>
  <si>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</si>
  <si>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</si>
  <si>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</si>
  <si>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</si>
  <si>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</si>
  <si>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</si>
  <si>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</si>
  <si>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</si>
  <si>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</si>
  <si>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</si>
  <si>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</si>
  <si>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</si>
  <si>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</si>
  <si>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</si>
  <si>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</si>
  <si>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</si>
  <si>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</si>
  <si>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</si>
  <si>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</si>
  <si>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</si>
  <si>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</si>
  <si>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</si>
  <si>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</si>
  <si>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</si>
  <si>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</si>
  <si>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</si>
  <si>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</si>
  <si>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</si>
  <si>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</si>
  <si>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</si>
  <si>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</si>
  <si>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</si>
  <si>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</si>
  <si>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</si>
  <si>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</si>
  <si>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</si>
  <si>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</si>
  <si>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</si>
  <si>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</si>
  <si>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</si>
  <si>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</si>
  <si>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</si>
  <si>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</si>
  <si>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</si>
  <si>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</si>
  <si>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</si>
  <si>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</si>
  <si>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</si>
  <si>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</si>
  <si>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</si>
  <si>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</si>
  <si>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</si>
  <si>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</si>
  <si>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</si>
  <si>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</si>
  <si>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</si>
  <si>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</si>
  <si>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</si>
  <si>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</si>
  <si>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</si>
  <si>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</si>
  <si>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</si>
  <si>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</si>
  <si>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</si>
  <si>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</si>
  <si>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</si>
  <si>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</si>
  <si>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</si>
  <si>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</si>
  <si>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</si>
  <si>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</si>
  <si>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</si>
  <si>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</si>
  <si>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</si>
  <si>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</si>
  <si>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</si>
  <si>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</si>
  <si>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</si>
  <si>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</si>
  <si>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</si>
  <si>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</si>
  <si>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</si>
  <si>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</si>
  <si>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</si>
  <si>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</si>
  <si>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</si>
  <si>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</si>
  <si>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</si>
  <si>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</si>
  <si>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</si>
  <si>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</si>
  <si>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</si>
  <si>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</si>
  <si>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</si>
  <si>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</si>
  <si>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</si>
  <si>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</si>
  <si>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</si>
  <si>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</si>
  <si>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</si>
  <si>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</si>
  <si>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</si>
  <si>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</si>
  <si>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</si>
  <si>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</si>
  <si>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</si>
  <si>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</si>
  <si>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</si>
  <si>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</si>
  <si>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</si>
  <si>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</si>
  <si>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</si>
  <si>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</si>
  <si>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</si>
  <si>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</si>
  <si>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</si>
  <si>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</si>
  <si>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</si>
  <si>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</si>
  <si>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</si>
  <si>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</si>
  <si>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</si>
  <si>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</si>
  <si>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</si>
  <si>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</si>
  <si>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</si>
  <si>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</si>
  <si>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</si>
  <si>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</si>
  <si>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</si>
  <si>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</si>
  <si>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</si>
  <si>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</si>
  <si>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</si>
  <si>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</si>
  <si>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</si>
  <si>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</si>
  <si>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</si>
  <si>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</si>
  <si>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</si>
  <si>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</si>
  <si>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</si>
  <si>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</si>
  <si>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</si>
  <si>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</si>
  <si>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</si>
  <si>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</si>
  <si>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</si>
  <si>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</si>
  <si>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</si>
  <si>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</si>
  <si>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</si>
  <si>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</si>
  <si>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</si>
  <si>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</si>
  <si>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</si>
  <si>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</si>
  <si>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</si>
  <si>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</si>
  <si>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</si>
  <si>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</si>
  <si>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</si>
  <si>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</si>
  <si>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</si>
  <si>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</si>
  <si>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</si>
  <si>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</si>
  <si>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</si>
  <si>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</si>
  <si>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</si>
  <si>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</si>
  <si>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</si>
  <si>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</si>
  <si>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</si>
  <si>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</si>
  <si>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</si>
  <si>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</si>
  <si>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</si>
  <si>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</si>
  <si>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</si>
  <si>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</si>
  <si>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</si>
  <si>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</si>
  <si>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</si>
  <si>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</si>
  <si>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</si>
  <si>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</si>
  <si>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</si>
  <si>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</si>
  <si>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</si>
  <si>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</si>
  <si>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</si>
  <si>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</si>
  <si>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</si>
  <si>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</si>
  <si>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</si>
  <si>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</si>
  <si>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</si>
  <si>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</si>
  <si>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</si>
  <si>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</si>
  <si>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</si>
  <si>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</si>
  <si>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</si>
  <si>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</si>
  <si>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</si>
  <si>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</si>
  <si>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</si>
  <si>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</si>
  <si>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</si>
  <si>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</si>
  <si>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</si>
  <si>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</si>
  <si>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</si>
  <si>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</si>
  <si>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</si>
  <si>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</si>
  <si>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</si>
  <si>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</si>
  <si>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</si>
  <si>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</si>
  <si>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</si>
  <si>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</si>
  <si>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</si>
  <si>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</si>
  <si>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</si>
  <si>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</si>
  <si>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</si>
  <si>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</si>
  <si>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</si>
  <si>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</si>
  <si>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</si>
  <si>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</si>
  <si>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</si>
  <si>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</si>
  <si>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</si>
  <si>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</si>
  <si>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</si>
  <si>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</si>
  <si>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</si>
  <si>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</si>
  <si>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</si>
  <si>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</si>
  <si>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</si>
  <si>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</si>
  <si>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</si>
  <si>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</si>
  <si>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</si>
  <si>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</si>
  <si>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</si>
  <si>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</si>
  <si>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</si>
  <si>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</si>
  <si>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</si>
  <si>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</si>
  <si>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</si>
  <si>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</si>
  <si>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</si>
  <si>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</si>
  <si>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</si>
  <si>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</si>
  <si>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</si>
  <si>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</si>
  <si>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</si>
  <si>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</si>
  <si>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</si>
  <si>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</si>
  <si>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</si>
  <si>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</si>
  <si>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</si>
  <si>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</si>
  <si>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</si>
  <si>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</si>
  <si>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</si>
  <si>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</si>
  <si>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</si>
  <si>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</si>
  <si>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</si>
  <si>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</si>
  <si>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</si>
  <si>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</si>
  <si>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</si>
  <si>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</si>
  <si>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</si>
  <si>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</si>
  <si>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</si>
  <si>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</si>
  <si>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</si>
  <si>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</si>
  <si>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</si>
  <si>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</si>
  <si>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</si>
  <si>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</si>
  <si>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</si>
  <si>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</si>
  <si>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</si>
  <si>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</si>
  <si>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</si>
  <si>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</si>
  <si>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</si>
  <si>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</si>
  <si>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</si>
  <si>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</si>
  <si>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</si>
  <si>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</si>
  <si>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</si>
  <si>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</si>
  <si>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</si>
  <si>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</si>
  <si>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</si>
  <si>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</si>
  <si>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</si>
  <si>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</si>
  <si>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</si>
  <si>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</si>
  <si>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</si>
  <si>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</si>
  <si>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</si>
  <si>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</si>
  <si>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</si>
  <si>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</si>
  <si>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</si>
  <si>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</si>
  <si>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</si>
  <si>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</si>
  <si>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</si>
  <si>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</si>
  <si>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</si>
  <si>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</si>
  <si>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</si>
  <si>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</si>
  <si>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</si>
  <si>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</si>
  <si>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</si>
  <si>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</si>
  <si>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</si>
  <si>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</si>
  <si>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</si>
  <si>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</si>
  <si>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</si>
  <si>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</si>
  <si>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</si>
  <si>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</si>
  <si>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</si>
  <si>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</si>
  <si>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</si>
  <si>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</si>
  <si>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</si>
  <si>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</si>
  <si>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</si>
  <si>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</si>
  <si>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</si>
  <si>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</si>
  <si>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</si>
  <si>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</si>
  <si>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</si>
  <si>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</si>
  <si>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</si>
  <si>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</si>
  <si>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</si>
  <si>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</si>
  <si>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</si>
  <si>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</si>
  <si>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</si>
  <si>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</si>
  <si>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</si>
  <si>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</si>
  <si>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</si>
  <si>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</si>
  <si>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</si>
  <si>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</si>
  <si>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</si>
  <si>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</si>
  <si>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</si>
  <si>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</si>
  <si>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</si>
  <si>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</si>
  <si>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</si>
  <si>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</si>
  <si>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</si>
  <si>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</si>
  <si>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</si>
  <si>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</si>
  <si>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</si>
  <si>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</si>
  <si>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</si>
  <si>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</si>
  <si>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</si>
  <si>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</si>
  <si>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</si>
  <si>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</si>
  <si>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</si>
  <si>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</si>
  <si>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</si>
  <si>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</si>
  <si>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</si>
  <si>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</si>
  <si>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</si>
  <si>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</si>
  <si>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</si>
  <si>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</si>
  <si>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</si>
  <si>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</si>
  <si>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</si>
  <si>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</si>
  <si>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</si>
  <si>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</si>
  <si>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</si>
  <si>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</si>
  <si>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</si>
  <si>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</si>
  <si>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</si>
  <si>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</si>
  <si>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</si>
  <si>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</si>
  <si>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</si>
  <si>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</si>
  <si>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</si>
  <si>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</si>
  <si>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</si>
  <si>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</si>
  <si>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</si>
  <si>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</si>
  <si>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</si>
  <si>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</si>
  <si>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</si>
  <si>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</si>
  <si>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</si>
  <si>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</si>
  <si>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</si>
  <si>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</si>
  <si>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</si>
  <si>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</si>
  <si>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</si>
  <si>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</si>
  <si>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</si>
  <si>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</si>
  <si>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</si>
  <si>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</si>
  <si>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</si>
  <si>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</si>
  <si>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</si>
  <si>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</si>
  <si>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</si>
  <si>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</si>
  <si>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</si>
  <si>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</si>
  <si>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</si>
  <si>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</si>
  <si>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</si>
  <si>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</si>
  <si>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</si>
  <si>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</si>
  <si>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</si>
  <si>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</si>
  <si>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</si>
  <si>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</si>
  <si>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</si>
  <si>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</si>
  <si>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</si>
  <si>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</si>
  <si>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</si>
  <si>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</si>
  <si>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</si>
  <si>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</si>
  <si>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</si>
  <si>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</si>
  <si>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</si>
  <si>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</si>
  <si>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</si>
  <si>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</si>
  <si>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</si>
  <si>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</si>
  <si>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</si>
  <si>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</si>
  <si>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</si>
  <si>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</si>
  <si>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</si>
  <si>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</si>
  <si>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</si>
  <si>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</si>
  <si>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</si>
  <si>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</si>
  <si>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</si>
  <si>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</si>
  <si>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</si>
  <si>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</si>
  <si>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</si>
  <si>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</si>
  <si>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</si>
  <si>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</si>
  <si>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</si>
  <si>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</si>
  <si>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</si>
  <si>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</si>
  <si>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</si>
  <si>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</si>
  <si>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</si>
  <si>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</si>
  <si>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</si>
  <si>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</si>
  <si>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</si>
  <si>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</si>
  <si>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</si>
  <si>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</si>
  <si>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</si>
  <si>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</si>
  <si>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</si>
  <si>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</si>
  <si>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</si>
  <si>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</si>
  <si>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</si>
  <si>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</si>
  <si>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</si>
  <si>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</si>
  <si>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</si>
  <si>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</si>
  <si>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</si>
  <si>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</si>
  <si>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</si>
  <si>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</si>
  <si>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</si>
  <si>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</si>
  <si>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</si>
  <si>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</si>
  <si>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</si>
  <si>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</si>
  <si>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</si>
  <si>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</si>
  <si>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</si>
  <si>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</si>
  <si>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</si>
  <si>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</si>
  <si>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</si>
  <si>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</si>
  <si>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</si>
  <si>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</si>
  <si>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</si>
  <si>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</si>
  <si>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</si>
  <si>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</si>
  <si>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</si>
  <si>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</si>
  <si>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</si>
  <si>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</si>
  <si>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</si>
  <si>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</si>
  <si>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</si>
  <si>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</si>
  <si>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</si>
  <si>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</si>
  <si>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</si>
  <si>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</si>
  <si>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</si>
  <si>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</si>
  <si>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</si>
  <si>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</si>
  <si>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</si>
  <si>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</si>
  <si>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</si>
  <si>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</si>
  <si>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</si>
  <si>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</si>
  <si>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</si>
  <si>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</si>
  <si>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</si>
  <si>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</si>
  <si>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</si>
  <si>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</si>
  <si>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</si>
  <si>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</si>
  <si>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</si>
  <si>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</si>
  <si>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</si>
  <si>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</si>
  <si>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</si>
  <si>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</si>
  <si>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</si>
  <si>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</si>
  <si>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</si>
  <si>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</si>
  <si>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</si>
  <si>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</si>
  <si>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</si>
  <si>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</si>
  <si>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</si>
  <si>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</si>
  <si>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</si>
  <si>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</si>
  <si>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</si>
  <si>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</si>
  <si>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</si>
  <si>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</si>
  <si>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</si>
  <si>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</si>
  <si>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</si>
  <si>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</si>
  <si>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</si>
  <si>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</si>
  <si>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</si>
  <si>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</si>
  <si>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</si>
  <si>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</si>
  <si>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</si>
  <si>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</si>
  <si>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</si>
  <si>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</si>
  <si>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</si>
  <si>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</si>
  <si>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</si>
  <si>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</si>
  <si>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</si>
  <si>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</si>
  <si>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</si>
  <si>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</si>
  <si>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</si>
  <si>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</si>
  <si>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</si>
  <si>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</si>
  <si>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</si>
  <si>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</si>
  <si>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</si>
  <si>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</si>
  <si>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</si>
  <si>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</si>
  <si>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</si>
  <si>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Defterdarlık Personel Müdürlüğü</t>
  </si>
  <si>
    <t>Ödeme İşlemleri</t>
  </si>
  <si>
    <t>Evet</t>
  </si>
  <si>
    <t>Mutemet</t>
  </si>
  <si>
    <t>Harcama Yetkilisi</t>
  </si>
  <si>
    <t>Ödeme Emri Belgesi</t>
  </si>
  <si>
    <t>-</t>
  </si>
  <si>
    <t>Her Seferinde</t>
  </si>
  <si>
    <t>Personel Müdürü</t>
  </si>
  <si>
    <t>Teslim Tesellüm ile Muhasebe Müdürlüğüne Teslim</t>
  </si>
  <si>
    <t>Gerçekleştirme Sorumlusu</t>
  </si>
  <si>
    <t>Yazılı</t>
  </si>
  <si>
    <t>Tek Yönlü</t>
  </si>
  <si>
    <t>Bilgi Verme</t>
  </si>
  <si>
    <t>Defterdar</t>
  </si>
  <si>
    <t>Muhasebe Yetkilisi</t>
  </si>
  <si>
    <t>Onay Verme</t>
  </si>
  <si>
    <t>Sorumlu Personel</t>
  </si>
  <si>
    <t>1</t>
  </si>
  <si>
    <t>Batman Defterdarlığı</t>
  </si>
  <si>
    <t>Personel Müdürlüğü</t>
  </si>
  <si>
    <t xml:space="preserve">     </t>
  </si>
  <si>
    <t>KBS Harcama Yönetim Sistemi</t>
  </si>
  <si>
    <t>Ödeme Emrinin Hazırlanması</t>
  </si>
  <si>
    <t>KBS, HYS</t>
  </si>
  <si>
    <t>Ödeme Emri Daire Amiri ve Harcama Yetkilisinin İmzasına Sunulur</t>
  </si>
  <si>
    <t>Onay Alma</t>
  </si>
  <si>
    <t>Fatura Ödemeleri</t>
  </si>
  <si>
    <t>Telefon, Elektrik, Su Yakıt Ödemeleri</t>
  </si>
  <si>
    <t>Telefon, Elektrik, Su Yakıt Ödemelerinin Zamanında Yapılması</t>
  </si>
  <si>
    <t xml:space="preserve">FATURA ÖDEMELERİ İŞLEM SÜRECİ </t>
  </si>
  <si>
    <t xml:space="preserve">Kurumlardan Gelen Fatura  </t>
  </si>
  <si>
    <t>Fatura</t>
  </si>
  <si>
    <t>İlgili Kurumlardan Gelen Faturaya Göre KBS HYS den Ödeme Emri Hazırlanır.</t>
  </si>
  <si>
    <t>Mutemet Daire Amiri</t>
  </si>
  <si>
    <t>İmzadan Çıkan Ödeme Emri Belges Muhasebe Müdürlüğüne Teslim Tesellüm Tutanmağı İle Teslim Edilr.</t>
  </si>
  <si>
    <t>Ödeme Emrinin İmzaya Sunulmas</t>
  </si>
  <si>
    <t>Harcama Yetkilisi (Defterdar)</t>
  </si>
  <si>
    <t xml:space="preserve">Edip GÜNDÜZ </t>
  </si>
  <si>
    <t>V.H.K.İ.</t>
  </si>
  <si>
    <t>0488 213 90 31</t>
  </si>
  <si>
    <t>permd72@maliye.gov.tr</t>
  </si>
  <si>
    <t>Edip GÜNDÜZ                                                                                                            V.H.K.İ.</t>
  </si>
  <si>
    <t>Metin ULUSOY                                                                                                       Personel Müdürü</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</si>
</sst>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14" fontId="13" fillId="0" borderId="1" xfId="0"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4" xfId="0" applyFont="1" applyFill="1" applyBorder="1" applyAlignment="1"/>
    <xf numFmtId="0" fontId="1" fillId="3" borderId="12" xfId="0" applyFont="1" applyFill="1" applyBorder="1" applyAlignment="1"/>
    <xf numFmtId="0" fontId="1" fillId="3" borderId="13"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628650</xdr:colOff>
      <xdr:row>3</xdr:row>
      <xdr:rowOff>76199</xdr:rowOff>
    </xdr:from>
    <xdr:to>
      <xdr:col>5</xdr:col>
      <xdr:colOff>295275</xdr:colOff>
      <xdr:row>6</xdr:row>
      <xdr:rowOff>38099</xdr:rowOff>
    </xdr:to>
    <xdr:sp macro="" textlink="">
      <xdr:nvSpPr>
        <xdr:cNvPr id="5" name="4 Akış Çizelgesi: Öteki İşlem"/>
        <xdr:cNvSpPr/>
      </xdr:nvSpPr>
      <xdr:spPr>
        <a:xfrm>
          <a:off x="2000250" y="866774"/>
          <a:ext cx="1724025" cy="619125"/>
        </a:xfrm>
        <a:prstGeom prst="flowChartAlternate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000"/>
            <a:t>Fatura Ödemeleri (Telefon, Su,</a:t>
          </a:r>
          <a:r>
            <a:rPr lang="tr-TR" sz="1000" baseline="0"/>
            <a:t> Elektrik ve Yakıt</a:t>
          </a:r>
          <a:r>
            <a:rPr lang="tr-TR" sz="1000"/>
            <a:t>)</a:t>
          </a:r>
        </a:p>
      </xdr:txBody>
    </xdr:sp>
    <xdr:clientData/>
  </xdr:twoCellAnchor>
  <xdr:twoCellAnchor>
    <xdr:from>
      <xdr:col>3</xdr:col>
      <xdr:colOff>133349</xdr:colOff>
      <xdr:row>11</xdr:row>
      <xdr:rowOff>219074</xdr:rowOff>
    </xdr:from>
    <xdr:to>
      <xdr:col>5</xdr:col>
      <xdr:colOff>152400</xdr:colOff>
      <xdr:row>14</xdr:row>
      <xdr:rowOff>200024</xdr:rowOff>
    </xdr:to>
    <xdr:sp macro="" textlink="">
      <xdr:nvSpPr>
        <xdr:cNvPr id="6" name="5 Akış Çizelgesi: İşlem"/>
        <xdr:cNvSpPr/>
      </xdr:nvSpPr>
      <xdr:spPr>
        <a:xfrm>
          <a:off x="2190749" y="2762249"/>
          <a:ext cx="1390651" cy="63817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900"/>
            <a:t>Ödeme Emri Hazırlama</a:t>
          </a:r>
        </a:p>
      </xdr:txBody>
    </xdr:sp>
    <xdr:clientData/>
  </xdr:twoCellAnchor>
  <xdr:twoCellAnchor>
    <xdr:from>
      <xdr:col>0</xdr:col>
      <xdr:colOff>152400</xdr:colOff>
      <xdr:row>12</xdr:row>
      <xdr:rowOff>9525</xdr:rowOff>
    </xdr:from>
    <xdr:to>
      <xdr:col>1</xdr:col>
      <xdr:colOff>381000</xdr:colOff>
      <xdr:row>15</xdr:row>
      <xdr:rowOff>19050</xdr:rowOff>
    </xdr:to>
    <xdr:sp macro="" textlink="">
      <xdr:nvSpPr>
        <xdr:cNvPr id="35" name="34 Akış Çizelgesi: Manyetik Disk"/>
        <xdr:cNvSpPr/>
      </xdr:nvSpPr>
      <xdr:spPr>
        <a:xfrm>
          <a:off x="152400" y="2771775"/>
          <a:ext cx="914400" cy="666750"/>
        </a:xfrm>
        <a:prstGeom prst="flowChartMagneticDisk">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KBS</a:t>
          </a:r>
        </a:p>
      </xdr:txBody>
    </xdr:sp>
    <xdr:clientData/>
  </xdr:twoCellAnchor>
  <xdr:twoCellAnchor>
    <xdr:from>
      <xdr:col>4</xdr:col>
      <xdr:colOff>119063</xdr:colOff>
      <xdr:row>6</xdr:row>
      <xdr:rowOff>38099</xdr:rowOff>
    </xdr:from>
    <xdr:to>
      <xdr:col>4</xdr:col>
      <xdr:colOff>123826</xdr:colOff>
      <xdr:row>7</xdr:row>
      <xdr:rowOff>38099</xdr:rowOff>
    </xdr:to>
    <xdr:cxnSp macro="">
      <xdr:nvCxnSpPr>
        <xdr:cNvPr id="62" name="61 Düz Ok Bağlayıcısı"/>
        <xdr:cNvCxnSpPr>
          <a:stCxn id="5" idx="2"/>
        </xdr:cNvCxnSpPr>
      </xdr:nvCxnSpPr>
      <xdr:spPr>
        <a:xfrm>
          <a:off x="2862263" y="1485899"/>
          <a:ext cx="4763"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152399</xdr:colOff>
      <xdr:row>16</xdr:row>
      <xdr:rowOff>85725</xdr:rowOff>
    </xdr:from>
    <xdr:to>
      <xdr:col>5</xdr:col>
      <xdr:colOff>123824</xdr:colOff>
      <xdr:row>21</xdr:row>
      <xdr:rowOff>152400</xdr:rowOff>
    </xdr:to>
    <xdr:sp macro="" textlink="">
      <xdr:nvSpPr>
        <xdr:cNvPr id="64" name="63 Akış Çizelgesi: İşlem"/>
        <xdr:cNvSpPr/>
      </xdr:nvSpPr>
      <xdr:spPr>
        <a:xfrm>
          <a:off x="2209799" y="3724275"/>
          <a:ext cx="1343025" cy="1162050"/>
        </a:xfrm>
        <a:prstGeom prst="flowChartProcess">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100"/>
            <a:t>Ödeme Emri Belgesinin</a:t>
          </a:r>
          <a:r>
            <a:rPr lang="tr-TR" sz="1100" baseline="0"/>
            <a:t> Personel Müdürü/ Harcama Yetkilisi (Defterdar) Tarafından İmzalanması</a:t>
          </a:r>
          <a:endParaRPr lang="tr-TR" sz="1100"/>
        </a:p>
      </xdr:txBody>
    </xdr:sp>
    <xdr:clientData/>
  </xdr:twoCellAnchor>
  <xdr:twoCellAnchor>
    <xdr:from>
      <xdr:col>3</xdr:col>
      <xdr:colOff>104775</xdr:colOff>
      <xdr:row>23</xdr:row>
      <xdr:rowOff>76200</xdr:rowOff>
    </xdr:from>
    <xdr:to>
      <xdr:col>5</xdr:col>
      <xdr:colOff>200025</xdr:colOff>
      <xdr:row>26</xdr:row>
      <xdr:rowOff>47626</xdr:rowOff>
    </xdr:to>
    <xdr:sp macro="" textlink="">
      <xdr:nvSpPr>
        <xdr:cNvPr id="67" name="66 Akış Çizelgesi: İşlem"/>
        <xdr:cNvSpPr/>
      </xdr:nvSpPr>
      <xdr:spPr>
        <a:xfrm>
          <a:off x="2162175" y="5248275"/>
          <a:ext cx="1466850" cy="628651"/>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000"/>
            <a:t>Teslim</a:t>
          </a:r>
          <a:r>
            <a:rPr lang="tr-TR" sz="1000" baseline="0"/>
            <a:t> Tesellüm Tutanağı ile Muhasebe Birimine Teslim Edilmesi</a:t>
          </a:r>
          <a:endParaRPr lang="tr-TR" sz="1000"/>
        </a:p>
      </xdr:txBody>
    </xdr:sp>
    <xdr:clientData/>
  </xdr:twoCellAnchor>
  <xdr:twoCellAnchor>
    <xdr:from>
      <xdr:col>0</xdr:col>
      <xdr:colOff>104775</xdr:colOff>
      <xdr:row>17</xdr:row>
      <xdr:rowOff>161926</xdr:rowOff>
    </xdr:from>
    <xdr:to>
      <xdr:col>1</xdr:col>
      <xdr:colOff>523875</xdr:colOff>
      <xdr:row>21</xdr:row>
      <xdr:rowOff>9526</xdr:rowOff>
    </xdr:to>
    <xdr:sp macro="" textlink="">
      <xdr:nvSpPr>
        <xdr:cNvPr id="70" name="69 Akış Çizelgesi: Belge"/>
        <xdr:cNvSpPr/>
      </xdr:nvSpPr>
      <xdr:spPr>
        <a:xfrm>
          <a:off x="104775" y="4019551"/>
          <a:ext cx="1104900" cy="723900"/>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900"/>
            <a:t>Ödeme Emri </a:t>
          </a:r>
        </a:p>
      </xdr:txBody>
    </xdr:sp>
    <xdr:clientData/>
  </xdr:twoCellAnchor>
  <xdr:twoCellAnchor>
    <xdr:from>
      <xdr:col>4</xdr:col>
      <xdr:colOff>138112</xdr:colOff>
      <xdr:row>14</xdr:row>
      <xdr:rowOff>200024</xdr:rowOff>
    </xdr:from>
    <xdr:to>
      <xdr:col>4</xdr:col>
      <xdr:colOff>142875</xdr:colOff>
      <xdr:row>16</xdr:row>
      <xdr:rowOff>85725</xdr:rowOff>
    </xdr:to>
    <xdr:cxnSp macro="">
      <xdr:nvCxnSpPr>
        <xdr:cNvPr id="72" name="71 Düz Ok Bağlayıcısı"/>
        <xdr:cNvCxnSpPr>
          <a:stCxn id="6" idx="2"/>
          <a:endCxn id="64" idx="0"/>
        </xdr:cNvCxnSpPr>
      </xdr:nvCxnSpPr>
      <xdr:spPr>
        <a:xfrm flipH="1">
          <a:off x="2881312" y="3400424"/>
          <a:ext cx="4763" cy="3238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13</xdr:row>
      <xdr:rowOff>100012</xdr:rowOff>
    </xdr:from>
    <xdr:to>
      <xdr:col>3</xdr:col>
      <xdr:colOff>133349</xdr:colOff>
      <xdr:row>13</xdr:row>
      <xdr:rowOff>123825</xdr:rowOff>
    </xdr:to>
    <xdr:cxnSp macro="">
      <xdr:nvCxnSpPr>
        <xdr:cNvPr id="74" name="73 Düz Ok Bağlayıcısı"/>
        <xdr:cNvCxnSpPr>
          <a:stCxn id="35" idx="4"/>
          <a:endCxn id="6" idx="1"/>
        </xdr:cNvCxnSpPr>
      </xdr:nvCxnSpPr>
      <xdr:spPr>
        <a:xfrm flipV="1">
          <a:off x="1066800" y="3081337"/>
          <a:ext cx="1123949" cy="238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27</xdr:row>
      <xdr:rowOff>95250</xdr:rowOff>
    </xdr:from>
    <xdr:to>
      <xdr:col>5</xdr:col>
      <xdr:colOff>228600</xdr:colOff>
      <xdr:row>30</xdr:row>
      <xdr:rowOff>117348</xdr:rowOff>
    </xdr:to>
    <xdr:sp macro="" textlink="">
      <xdr:nvSpPr>
        <xdr:cNvPr id="86" name="85 Akış Çizelgesi: Öteki İşlem"/>
        <xdr:cNvSpPr/>
      </xdr:nvSpPr>
      <xdr:spPr>
        <a:xfrm>
          <a:off x="2171700" y="6143625"/>
          <a:ext cx="1485900" cy="679323"/>
        </a:xfrm>
        <a:prstGeom prst="flowChartAlternate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İlgili</a:t>
          </a:r>
          <a:r>
            <a:rPr lang="tr-TR" sz="1100" baseline="0"/>
            <a:t> </a:t>
          </a:r>
          <a:r>
            <a:rPr lang="tr-TR" sz="1100"/>
            <a:t>Dosyaya Kaldırılması</a:t>
          </a:r>
        </a:p>
      </xdr:txBody>
    </xdr:sp>
    <xdr:clientData/>
  </xdr:twoCellAnchor>
  <xdr:twoCellAnchor>
    <xdr:from>
      <xdr:col>1</xdr:col>
      <xdr:colOff>523875</xdr:colOff>
      <xdr:row>13</xdr:row>
      <xdr:rowOff>104780</xdr:rowOff>
    </xdr:from>
    <xdr:to>
      <xdr:col>2</xdr:col>
      <xdr:colOff>180974</xdr:colOff>
      <xdr:row>19</xdr:row>
      <xdr:rowOff>85726</xdr:rowOff>
    </xdr:to>
    <xdr:cxnSp macro="">
      <xdr:nvCxnSpPr>
        <xdr:cNvPr id="141" name="140 Dirsek Bağlayıcısı"/>
        <xdr:cNvCxnSpPr>
          <a:stCxn id="70" idx="3"/>
        </xdr:cNvCxnSpPr>
      </xdr:nvCxnSpPr>
      <xdr:spPr>
        <a:xfrm flipV="1">
          <a:off x="1209675" y="3086105"/>
          <a:ext cx="342899" cy="1295396"/>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138112</xdr:colOff>
      <xdr:row>21</xdr:row>
      <xdr:rowOff>152400</xdr:rowOff>
    </xdr:from>
    <xdr:to>
      <xdr:col>4</xdr:col>
      <xdr:colOff>152400</xdr:colOff>
      <xdr:row>23</xdr:row>
      <xdr:rowOff>76200</xdr:rowOff>
    </xdr:to>
    <xdr:cxnSp macro="">
      <xdr:nvCxnSpPr>
        <xdr:cNvPr id="148" name="147 Düz Ok Bağlayıcısı"/>
        <xdr:cNvCxnSpPr>
          <a:stCxn id="64" idx="2"/>
          <a:endCxn id="67" idx="0"/>
        </xdr:cNvCxnSpPr>
      </xdr:nvCxnSpPr>
      <xdr:spPr>
        <a:xfrm>
          <a:off x="2881312" y="4886325"/>
          <a:ext cx="14288" cy="361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26</xdr:row>
      <xdr:rowOff>47626</xdr:rowOff>
    </xdr:from>
    <xdr:to>
      <xdr:col>4</xdr:col>
      <xdr:colOff>171450</xdr:colOff>
      <xdr:row>27</xdr:row>
      <xdr:rowOff>95250</xdr:rowOff>
    </xdr:to>
    <xdr:cxnSp macro="">
      <xdr:nvCxnSpPr>
        <xdr:cNvPr id="151" name="150 Düz Ok Bağlayıcısı"/>
        <xdr:cNvCxnSpPr>
          <a:stCxn id="67" idx="2"/>
          <a:endCxn id="86" idx="0"/>
        </xdr:cNvCxnSpPr>
      </xdr:nvCxnSpPr>
      <xdr:spPr>
        <a:xfrm>
          <a:off x="2895600" y="5876926"/>
          <a:ext cx="19050" cy="266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7</xdr:row>
      <xdr:rowOff>76200</xdr:rowOff>
    </xdr:from>
    <xdr:to>
      <xdr:col>5</xdr:col>
      <xdr:colOff>171450</xdr:colOff>
      <xdr:row>10</xdr:row>
      <xdr:rowOff>57150</xdr:rowOff>
    </xdr:to>
    <xdr:sp macro="" textlink="">
      <xdr:nvSpPr>
        <xdr:cNvPr id="41" name="40 Akış Çizelgesi: İşlem"/>
        <xdr:cNvSpPr/>
      </xdr:nvSpPr>
      <xdr:spPr>
        <a:xfrm>
          <a:off x="2209800" y="1743075"/>
          <a:ext cx="1390650" cy="63817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900"/>
            <a:t>İlgili Kurumlardan Gelen Fatura  </a:t>
          </a:r>
        </a:p>
      </xdr:txBody>
    </xdr:sp>
    <xdr:clientData/>
  </xdr:twoCellAnchor>
  <xdr:twoCellAnchor>
    <xdr:from>
      <xdr:col>4</xdr:col>
      <xdr:colOff>142875</xdr:colOff>
      <xdr:row>10</xdr:row>
      <xdr:rowOff>57150</xdr:rowOff>
    </xdr:from>
    <xdr:to>
      <xdr:col>4</xdr:col>
      <xdr:colOff>161925</xdr:colOff>
      <xdr:row>11</xdr:row>
      <xdr:rowOff>219074</xdr:rowOff>
    </xdr:to>
    <xdr:cxnSp macro="">
      <xdr:nvCxnSpPr>
        <xdr:cNvPr id="18" name="17 Düz Ok Bağlayıcısı"/>
        <xdr:cNvCxnSpPr>
          <a:stCxn id="41" idx="2"/>
          <a:endCxn id="6" idx="0"/>
        </xdr:cNvCxnSpPr>
      </xdr:nvCxnSpPr>
      <xdr:spPr>
        <a:xfrm flipH="1">
          <a:off x="2886075" y="2381250"/>
          <a:ext cx="19050" cy="380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347869</xdr:colOff>
      <xdr:row>3</xdr:row>
      <xdr:rowOff>140804</xdr:rowOff>
    </xdr:from>
    <xdr:to>
      <xdr:col>1</xdr:col>
      <xdr:colOff>574812</xdr:colOff>
      <xdr:row>6</xdr:row>
      <xdr:rowOff>107409</xdr:rowOff>
    </xdr:to>
    <xdr:sp macro="" textlink="">
      <xdr:nvSpPr>
        <xdr:cNvPr id="2" name="1 Akış Çizelgesi: İşlem"/>
        <xdr:cNvSpPr/>
      </xdr:nvSpPr>
      <xdr:spPr>
        <a:xfrm>
          <a:off x="347869" y="927652"/>
          <a:ext cx="914400" cy="61264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Mutemet</a:t>
          </a:r>
        </a:p>
      </xdr:txBody>
    </xdr:sp>
    <xdr:clientData/>
  </xdr:twoCellAnchor>
  <xdr:twoCellAnchor>
    <xdr:from>
      <xdr:col>0</xdr:col>
      <xdr:colOff>339587</xdr:colOff>
      <xdr:row>8</xdr:row>
      <xdr:rowOff>165652</xdr:rowOff>
    </xdr:from>
    <xdr:to>
      <xdr:col>1</xdr:col>
      <xdr:colOff>566530</xdr:colOff>
      <xdr:row>11</xdr:row>
      <xdr:rowOff>132257</xdr:rowOff>
    </xdr:to>
    <xdr:sp macro="" textlink="">
      <xdr:nvSpPr>
        <xdr:cNvPr id="3" name="2 Akış Çizelgesi: İşlem"/>
        <xdr:cNvSpPr/>
      </xdr:nvSpPr>
      <xdr:spPr>
        <a:xfrm>
          <a:off x="339587" y="2029239"/>
          <a:ext cx="914400" cy="61264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Gerçekleştirme Görevlisi</a:t>
          </a:r>
        </a:p>
      </xdr:txBody>
    </xdr:sp>
    <xdr:clientData/>
  </xdr:twoCellAnchor>
  <xdr:twoCellAnchor>
    <xdr:from>
      <xdr:col>0</xdr:col>
      <xdr:colOff>339587</xdr:colOff>
      <xdr:row>13</xdr:row>
      <xdr:rowOff>149087</xdr:rowOff>
    </xdr:from>
    <xdr:to>
      <xdr:col>1</xdr:col>
      <xdr:colOff>566530</xdr:colOff>
      <xdr:row>16</xdr:row>
      <xdr:rowOff>115691</xdr:rowOff>
    </xdr:to>
    <xdr:sp macro="" textlink="">
      <xdr:nvSpPr>
        <xdr:cNvPr id="4" name="3 Akış Çizelgesi: İşlem"/>
        <xdr:cNvSpPr/>
      </xdr:nvSpPr>
      <xdr:spPr>
        <a:xfrm>
          <a:off x="339587" y="3089413"/>
          <a:ext cx="914400" cy="61264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Harcama Yetkilisi</a:t>
          </a:r>
        </a:p>
      </xdr:txBody>
    </xdr:sp>
    <xdr:clientData/>
  </xdr:twoCellAnchor>
  <xdr:twoCellAnchor>
    <xdr:from>
      <xdr:col>0</xdr:col>
      <xdr:colOff>356152</xdr:colOff>
      <xdr:row>18</xdr:row>
      <xdr:rowOff>41414</xdr:rowOff>
    </xdr:from>
    <xdr:to>
      <xdr:col>1</xdr:col>
      <xdr:colOff>583095</xdr:colOff>
      <xdr:row>21</xdr:row>
      <xdr:rowOff>8018</xdr:rowOff>
    </xdr:to>
    <xdr:sp macro="" textlink="">
      <xdr:nvSpPr>
        <xdr:cNvPr id="5" name="4 Akış Çizelgesi: İşlem"/>
        <xdr:cNvSpPr/>
      </xdr:nvSpPr>
      <xdr:spPr>
        <a:xfrm>
          <a:off x="356152" y="4058479"/>
          <a:ext cx="914400" cy="61264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Muhasebe Yetkilisi</a:t>
          </a:r>
        </a:p>
      </xdr:txBody>
    </xdr:sp>
    <xdr:clientData/>
  </xdr:twoCellAnchor>
  <xdr:twoCellAnchor>
    <xdr:from>
      <xdr:col>1</xdr:col>
      <xdr:colOff>109330</xdr:colOff>
      <xdr:row>6</xdr:row>
      <xdr:rowOff>107409</xdr:rowOff>
    </xdr:from>
    <xdr:to>
      <xdr:col>1</xdr:col>
      <xdr:colOff>117612</xdr:colOff>
      <xdr:row>8</xdr:row>
      <xdr:rowOff>165652</xdr:rowOff>
    </xdr:to>
    <xdr:cxnSp macro="">
      <xdr:nvCxnSpPr>
        <xdr:cNvPr id="7" name="6 Düz Ok Bağlayıcısı"/>
        <xdr:cNvCxnSpPr>
          <a:stCxn id="2" idx="2"/>
          <a:endCxn id="3" idx="0"/>
        </xdr:cNvCxnSpPr>
      </xdr:nvCxnSpPr>
      <xdr:spPr>
        <a:xfrm flipH="1">
          <a:off x="796787" y="1540300"/>
          <a:ext cx="8282" cy="4889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109330</xdr:colOff>
      <xdr:row>11</xdr:row>
      <xdr:rowOff>132257</xdr:rowOff>
    </xdr:from>
    <xdr:to>
      <xdr:col>1</xdr:col>
      <xdr:colOff>109330</xdr:colOff>
      <xdr:row>13</xdr:row>
      <xdr:rowOff>149087</xdr:rowOff>
    </xdr:to>
    <xdr:cxnSp macro="">
      <xdr:nvCxnSpPr>
        <xdr:cNvPr id="18" name="17 Düz Ok Bağlayıcısı"/>
        <xdr:cNvCxnSpPr>
          <a:stCxn id="3" idx="2"/>
          <a:endCxn id="4" idx="0"/>
        </xdr:cNvCxnSpPr>
      </xdr:nvCxnSpPr>
      <xdr:spPr>
        <a:xfrm>
          <a:off x="796787" y="2641887"/>
          <a:ext cx="0" cy="447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109330</xdr:colOff>
      <xdr:row>16</xdr:row>
      <xdr:rowOff>115691</xdr:rowOff>
    </xdr:from>
    <xdr:to>
      <xdr:col>1</xdr:col>
      <xdr:colOff>125895</xdr:colOff>
      <xdr:row>18</xdr:row>
      <xdr:rowOff>41414</xdr:rowOff>
    </xdr:to>
    <xdr:cxnSp macro="">
      <xdr:nvCxnSpPr>
        <xdr:cNvPr id="21" name="20 Düz Ok Bağlayıcısı"/>
        <xdr:cNvCxnSpPr>
          <a:stCxn id="4" idx="2"/>
          <a:endCxn id="5" idx="0"/>
        </xdr:cNvCxnSpPr>
      </xdr:nvCxnSpPr>
      <xdr:spPr>
        <a:xfrm>
          <a:off x="796787" y="3702061"/>
          <a:ext cx="16565" cy="3564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permd72@maliye.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9" sqref="A9:C9"/>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789</v>
      </c>
      <c r="B1" s="38"/>
      <c r="C1" s="39"/>
    </row>
    <row r="2" spans="1:256" ht="6.75" customHeight="1">
      <c r="A2" s="41"/>
    </row>
    <row r="3" spans="1:256">
      <c r="A3" s="52" t="s">
        <v>775</v>
      </c>
      <c r="B3" s="37" t="s">
        <v>784</v>
      </c>
      <c r="C3" s="115" t="s">
        <v>1056</v>
      </c>
    </row>
    <row r="4" spans="1:256">
      <c r="A4" s="52" t="s">
        <v>776</v>
      </c>
      <c r="B4" s="37" t="s">
        <v>442</v>
      </c>
      <c r="C4" s="42" t="s">
        <v>1057</v>
      </c>
    </row>
    <row r="5" spans="1:256">
      <c r="A5" s="52" t="s">
        <v>777</v>
      </c>
      <c r="B5" s="37" t="s">
        <v>441</v>
      </c>
      <c r="C5" s="116" t="s">
        <v>1083</v>
      </c>
    </row>
    <row r="6" spans="1:256">
      <c r="A6" s="52" t="s">
        <v>778</v>
      </c>
      <c r="B6" s="37" t="s">
        <v>773</v>
      </c>
      <c r="C6" s="43" t="s">
        <v>1084</v>
      </c>
    </row>
    <row r="7" spans="1:256" ht="16.5" customHeight="1">
      <c r="A7" s="52" t="s">
        <v>779</v>
      </c>
      <c r="B7" s="37" t="s">
        <v>774</v>
      </c>
      <c r="C7" s="43" t="s">
        <v>1085</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4">
        <v>2</v>
      </c>
      <c r="B13" s="45" t="s">
        <v>780</v>
      </c>
      <c r="C13" s="46"/>
      <c r="D13" s="47"/>
    </row>
    <row r="14" spans="1:256">
      <c r="A14" s="48">
        <f>IF(AND('21_K_IK'!B9&lt;&gt;"",'21_K_IK'!C9&lt;&gt;""),1,0)</f>
        <v>1</v>
      </c>
      <c r="B14" s="59" t="s">
        <v>792</v>
      </c>
      <c r="D14" s="47"/>
    </row>
    <row r="15" spans="1:256">
      <c r="A15" s="108">
        <f>IF(AND('22_K_EK'!B9&lt;&gt;"",'22_K_EK'!C9&lt;&gt;""),1,0)</f>
        <v>0</v>
      </c>
      <c r="B15" s="109" t="s">
        <v>1052</v>
      </c>
      <c r="C15" s="110"/>
      <c r="D15" s="47"/>
    </row>
    <row r="16" spans="1:256">
      <c r="A16" s="49">
        <f>IF('24_K_YK'!B9&lt;&gt;"",1,0)</f>
        <v>1</v>
      </c>
      <c r="B16" s="59" t="s">
        <v>796</v>
      </c>
      <c r="D16" s="47"/>
    </row>
    <row r="17" spans="1:4" ht="15">
      <c r="A17" s="45">
        <v>3</v>
      </c>
      <c r="B17" s="60" t="s">
        <v>443</v>
      </c>
      <c r="C17" s="46"/>
    </row>
    <row r="18" spans="1:4">
      <c r="A18" s="49">
        <f>IF('31_P_BO'!B9&lt;&gt;"",1,0)</f>
        <v>1</v>
      </c>
      <c r="B18" s="59" t="s">
        <v>797</v>
      </c>
      <c r="C18" s="50"/>
      <c r="D18" s="47"/>
    </row>
    <row r="19" spans="1:4">
      <c r="A19" s="49">
        <f>IF('32_P_Gr'!B9&lt;&gt;"",1,0)</f>
        <v>1</v>
      </c>
      <c r="B19" s="59" t="s">
        <v>798</v>
      </c>
      <c r="C19" s="50"/>
      <c r="D19" s="47"/>
    </row>
    <row r="20" spans="1:4">
      <c r="A20" s="49">
        <f>IF('33_P_Ci'!B9&lt;&gt;"",1,0)</f>
        <v>1</v>
      </c>
      <c r="B20" s="59" t="s">
        <v>799</v>
      </c>
      <c r="C20" s="50"/>
      <c r="D20" s="47"/>
    </row>
    <row r="21" spans="1:4">
      <c r="A21" s="49">
        <f>IF(AND('34_P_Me'!B9&lt;&gt;"",'34_P_Me'!C9&lt;&gt;""),1,0)</f>
        <v>0</v>
      </c>
      <c r="B21" s="59" t="s">
        <v>800</v>
      </c>
      <c r="C21" s="50"/>
      <c r="D21" s="47"/>
    </row>
    <row r="22" spans="1:4">
      <c r="A22" s="49">
        <f>IF('35_P_TP'!B9&lt;&gt;"",1,0)</f>
        <v>1</v>
      </c>
      <c r="B22" s="59" t="s">
        <v>1041</v>
      </c>
      <c r="C22" s="50"/>
      <c r="D22" s="47"/>
    </row>
    <row r="23" spans="1:4">
      <c r="A23" s="49">
        <f>IF('36_P_Fr'!B9&lt;&gt;"",1,0)</f>
        <v>1</v>
      </c>
      <c r="B23" s="59" t="s">
        <v>1042</v>
      </c>
      <c r="C23" s="50"/>
      <c r="D23" s="47"/>
    </row>
    <row r="24" spans="1:4">
      <c r="A24" s="49"/>
      <c r="B24" s="59" t="s">
        <v>434</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808</v>
      </c>
      <c r="C27" s="46"/>
    </row>
    <row r="28" spans="1:4">
      <c r="A28" s="49">
        <f>IF(AND('5_IO'!B10&lt;&gt;"",'5_IO'!C10&lt;&gt;"",'5_IO'!D10&lt;&gt;"",'5_IO'!E10&lt;&gt;"",'5_IO'!F10&lt;&gt;""""),1,0)</f>
        <v>0</v>
      </c>
      <c r="B28" s="59" t="s">
        <v>440</v>
      </c>
    </row>
    <row r="29" spans="1:4" ht="15">
      <c r="A29" s="45">
        <v>6</v>
      </c>
      <c r="B29" s="60" t="s">
        <v>432</v>
      </c>
      <c r="C29" s="46"/>
    </row>
    <row r="30" spans="1:4">
      <c r="A30" s="49">
        <f>IF(AND('6_FD'!B10&lt;&gt;"",'6_FD'!C10&lt;&gt;""),1,0)</f>
        <v>1</v>
      </c>
      <c r="B30" s="59" t="s">
        <v>433</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9" sqref="A9"/>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41" t="str">
        <f>IF('1_GO'!C3="","",'1_GO'!C3)</f>
        <v>Defterdarlık Personel Müdürlüğü</v>
      </c>
      <c r="C1" s="142"/>
      <c r="D1" s="35" t="s">
        <v>809</v>
      </c>
    </row>
    <row r="2" spans="1:4">
      <c r="A2" s="1" t="s">
        <v>787</v>
      </c>
      <c r="B2" s="143" t="str">
        <f>IF('1_GO'!C4="","",'1_GO'!C4)</f>
        <v>Ödeme İşlemleri</v>
      </c>
      <c r="C2" s="144"/>
    </row>
    <row r="3" spans="1:4">
      <c r="A3" s="1" t="s">
        <v>786</v>
      </c>
      <c r="B3" s="145" t="str">
        <f>IF('1_GO'!C5="","",'1_GO'!C5)</f>
        <v>Fatura Ödemeleri</v>
      </c>
      <c r="C3" s="146"/>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B9" s="117"/>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785</v>
      </c>
      <c r="B1" s="13" t="str">
        <f>IF('1_GO'!C3="","",'1_GO'!C3)</f>
        <v>Defterdarlık Personel Müdürlüğü</v>
      </c>
      <c r="C1" s="35" t="s">
        <v>809</v>
      </c>
    </row>
    <row r="2" spans="1:3">
      <c r="A2" s="1" t="s">
        <v>787</v>
      </c>
      <c r="B2" s="4" t="str">
        <f>IF('1_GO'!C4="","",'1_GO'!C4)</f>
        <v>Ödeme İşlemleri</v>
      </c>
    </row>
    <row r="3" spans="1:3">
      <c r="A3" s="1" t="s">
        <v>786</v>
      </c>
      <c r="B3" s="5" t="str">
        <f>IF('1_GO'!C5="","",'1_GO'!C5)</f>
        <v>Fatura Ödemeleri</v>
      </c>
    </row>
    <row r="4" spans="1:3">
      <c r="A4" s="2"/>
      <c r="B4" s="2"/>
    </row>
    <row r="5" spans="1:3" ht="21.75">
      <c r="A5" s="6" t="s">
        <v>1039</v>
      </c>
      <c r="B5" s="8"/>
    </row>
    <row r="6" spans="1:3">
      <c r="A6" s="9"/>
      <c r="B6" s="11"/>
    </row>
    <row r="7" spans="1:3">
      <c r="A7" s="3"/>
      <c r="B7" s="2"/>
    </row>
    <row r="8" spans="1:3">
      <c r="A8" s="1" t="s">
        <v>783</v>
      </c>
      <c r="B8" s="1" t="s">
        <v>807</v>
      </c>
    </row>
    <row r="9" spans="1:3">
      <c r="A9" s="12" t="s">
        <v>1062</v>
      </c>
      <c r="B9" s="12" t="s">
        <v>1062</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 zoomScaleNormal="100" zoomScaleSheetLayoutView="100" workbookViewId="0">
      <selection activeCell="B14" sqref="B14"/>
    </sheetView>
  </sheetViews>
  <sheetFormatPr defaultRowHeight="15"/>
  <cols>
    <col min="1" max="1" width="5" style="12" customWidth="1"/>
    <col min="2" max="2" width="90.625" style="12" customWidth="1"/>
    <col min="3" max="16384" width="9" style="2"/>
  </cols>
  <sheetData>
    <row r="1" spans="1:3">
      <c r="A1" s="1" t="s">
        <v>785</v>
      </c>
      <c r="B1" s="13" t="str">
        <f>IF('1_GO'!C3="","",'1_GO'!C3)</f>
        <v>Defterdarlık Personel Müdürlüğü</v>
      </c>
      <c r="C1" s="35" t="s">
        <v>809</v>
      </c>
    </row>
    <row r="2" spans="1:3">
      <c r="A2" s="1" t="s">
        <v>787</v>
      </c>
      <c r="B2" s="4" t="str">
        <f>IF('1_GO'!C4="","",'1_GO'!C4)</f>
        <v>Ödeme İşlemleri</v>
      </c>
    </row>
    <row r="3" spans="1:3">
      <c r="A3" s="1" t="s">
        <v>786</v>
      </c>
      <c r="B3" s="5" t="str">
        <f>IF('1_GO'!C5="","",'1_GO'!C5)</f>
        <v>Fatura Ödemeleri</v>
      </c>
    </row>
    <row r="4" spans="1:3">
      <c r="A4" s="2"/>
      <c r="B4" s="2"/>
    </row>
    <row r="5" spans="1:3" ht="21.75">
      <c r="A5" s="6" t="s">
        <v>1040</v>
      </c>
      <c r="B5" s="8"/>
    </row>
    <row r="6" spans="1:3">
      <c r="A6" s="9"/>
      <c r="B6" s="11"/>
    </row>
    <row r="7" spans="1:3">
      <c r="A7" s="3"/>
      <c r="B7" s="2"/>
    </row>
    <row r="8" spans="1:3">
      <c r="A8" s="1" t="s">
        <v>783</v>
      </c>
      <c r="B8" s="1" t="s">
        <v>806</v>
      </c>
    </row>
    <row r="9" spans="1:3">
      <c r="A9" s="12">
        <v>1</v>
      </c>
      <c r="B9" s="12" t="s">
        <v>1088</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80" zoomScaleNormal="85" zoomScaleSheetLayoutView="80" workbookViewId="0">
      <pane xSplit="4" ySplit="8" topLeftCell="E18" activePane="bottomRight" state="frozen"/>
      <selection pane="topRight" activeCell="E1" sqref="E1"/>
      <selection pane="bottomLeft" activeCell="A10" sqref="A10"/>
      <selection pane="bottomRight" activeCell="B3" sqref="B3:D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47" t="str">
        <f>IF('1_GO'!C3="","",'1_GO'!C3)</f>
        <v>Defterdarlık Personel Müdürlüğü</v>
      </c>
      <c r="C1" s="147"/>
      <c r="D1" s="147"/>
      <c r="E1" s="35" t="s">
        <v>809</v>
      </c>
      <c r="F1" s="14"/>
      <c r="G1" s="14"/>
      <c r="H1" s="14"/>
      <c r="I1" s="14"/>
      <c r="J1" s="14"/>
      <c r="K1" s="14"/>
      <c r="L1" s="14"/>
      <c r="M1" s="14"/>
    </row>
    <row r="2" spans="1:13">
      <c r="A2" s="1" t="s">
        <v>787</v>
      </c>
      <c r="B2" s="148" t="str">
        <f>IF('1_GO'!C4="","",'1_GO'!C4)</f>
        <v>Ödeme İşlemleri</v>
      </c>
      <c r="C2" s="149"/>
      <c r="D2" s="150"/>
      <c r="E2" s="14"/>
      <c r="F2" s="14"/>
      <c r="G2" s="14"/>
      <c r="H2" s="14"/>
      <c r="I2" s="14"/>
      <c r="J2" s="14"/>
      <c r="K2" s="14"/>
      <c r="L2" s="14"/>
      <c r="M2" s="14"/>
    </row>
    <row r="3" spans="1:13">
      <c r="A3" s="1" t="s">
        <v>786</v>
      </c>
      <c r="B3" s="148" t="str">
        <f>IF('1_GO'!C5="","",'1_GO'!C5)</f>
        <v>Fatura Ödemeleri</v>
      </c>
      <c r="C3" s="149"/>
      <c r="D3" s="15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30.75">
      <c r="A9" s="30">
        <v>1</v>
      </c>
      <c r="B9" s="30" t="s">
        <v>1079</v>
      </c>
      <c r="C9" s="30" t="s">
        <v>1089</v>
      </c>
      <c r="D9" s="30" t="s">
        <v>1063</v>
      </c>
      <c r="E9" s="30" t="s">
        <v>1059</v>
      </c>
      <c r="G9" s="30" t="s">
        <v>881</v>
      </c>
      <c r="I9" s="105"/>
      <c r="J9" s="30" t="s">
        <v>1080</v>
      </c>
      <c r="M9" s="107" t="s">
        <v>1058</v>
      </c>
    </row>
    <row r="10" spans="1:13" ht="30.75">
      <c r="A10" s="30">
        <v>2</v>
      </c>
      <c r="B10" s="30" t="s">
        <v>1092</v>
      </c>
      <c r="C10" s="30" t="s">
        <v>1081</v>
      </c>
      <c r="D10" s="30" t="s">
        <v>1063</v>
      </c>
      <c r="E10" s="30" t="s">
        <v>1090</v>
      </c>
      <c r="F10" s="30" t="s">
        <v>1060</v>
      </c>
      <c r="M10" s="107" t="s">
        <v>1058</v>
      </c>
    </row>
    <row r="11" spans="1:13" ht="45.75">
      <c r="A11" s="30">
        <v>3</v>
      </c>
      <c r="B11" s="30" t="s">
        <v>1065</v>
      </c>
      <c r="C11" s="30" t="s">
        <v>1091</v>
      </c>
      <c r="D11" s="30" t="s">
        <v>1063</v>
      </c>
      <c r="E11" s="30" t="s">
        <v>1059</v>
      </c>
      <c r="M11" s="107" t="s">
        <v>1058</v>
      </c>
    </row>
    <row r="12" spans="1:13">
      <c r="A12" s="30"/>
      <c r="M12" s="107" t="s">
        <v>821</v>
      </c>
    </row>
    <row r="13" spans="1:13">
      <c r="A13" s="30"/>
      <c r="M13" s="107" t="s">
        <v>821</v>
      </c>
    </row>
    <row r="14" spans="1:13">
      <c r="A14" s="30"/>
      <c r="M14" s="107" t="s">
        <v>821</v>
      </c>
    </row>
    <row r="15" spans="1:13" ht="15" customHeight="1">
      <c r="A15" s="30"/>
      <c r="M15" s="107" t="s">
        <v>821</v>
      </c>
    </row>
    <row r="16" spans="1:13">
      <c r="A16" s="30"/>
      <c r="M16" s="107" t="s">
        <v>821</v>
      </c>
    </row>
    <row r="17" spans="1:13">
      <c r="A17" s="30"/>
      <c r="M17" s="107" t="s">
        <v>821</v>
      </c>
    </row>
    <row r="18" spans="1:13">
      <c r="A18" s="30"/>
      <c r="M18" s="107" t="s">
        <v>821</v>
      </c>
    </row>
    <row r="19" spans="1:13">
      <c r="A19" s="30"/>
      <c r="M19" s="107" t="s">
        <v>821</v>
      </c>
    </row>
    <row r="20" spans="1:13">
      <c r="A20" s="30"/>
      <c r="M20" s="107" t="s">
        <v>821</v>
      </c>
    </row>
    <row r="21" spans="1:13">
      <c r="A21" s="30"/>
      <c r="M21" s="107" t="s">
        <v>821</v>
      </c>
    </row>
    <row r="22" spans="1:13">
      <c r="A22" s="30"/>
      <c r="M22" s="107" t="s">
        <v>821</v>
      </c>
    </row>
    <row r="23" spans="1:13">
      <c r="A23" s="30"/>
      <c r="M23" s="107" t="s">
        <v>821</v>
      </c>
    </row>
    <row r="24" spans="1:13">
      <c r="A24" s="30"/>
      <c r="M24" s="107" t="s">
        <v>821</v>
      </c>
    </row>
    <row r="25" spans="1:13">
      <c r="A25" s="30"/>
      <c r="M25" s="107" t="s">
        <v>821</v>
      </c>
    </row>
    <row r="26" spans="1:13" ht="18" thickBot="1">
      <c r="A26" s="30"/>
      <c r="M26" s="107" t="s">
        <v>821</v>
      </c>
    </row>
    <row r="27" spans="1:13" ht="18" thickBot="1">
      <c r="A27" s="151" t="s">
        <v>1053</v>
      </c>
      <c r="B27" s="152"/>
      <c r="C27" s="153"/>
      <c r="D27" s="113"/>
      <c r="E27" s="151" t="s">
        <v>1054</v>
      </c>
      <c r="F27" s="152"/>
      <c r="G27" s="152"/>
      <c r="H27" s="152"/>
      <c r="I27" s="153"/>
      <c r="J27" s="113"/>
      <c r="K27" s="113"/>
      <c r="L27" s="154"/>
      <c r="M27" s="113"/>
    </row>
    <row r="28" spans="1:13">
      <c r="A28" s="156" t="s">
        <v>1098</v>
      </c>
      <c r="B28" s="157"/>
      <c r="C28" s="158"/>
      <c r="D28" s="113"/>
      <c r="E28" s="156" t="s">
        <v>1099</v>
      </c>
      <c r="F28" s="157"/>
      <c r="G28" s="157"/>
      <c r="H28" s="157"/>
      <c r="I28" s="158"/>
      <c r="J28" s="113"/>
      <c r="K28" s="113"/>
      <c r="L28" s="155"/>
      <c r="M28" s="113"/>
    </row>
    <row r="29" spans="1:13" ht="18" thickBot="1">
      <c r="A29" s="159"/>
      <c r="B29" s="160"/>
      <c r="C29" s="161"/>
      <c r="D29" s="113"/>
      <c r="E29" s="159"/>
      <c r="F29" s="160"/>
      <c r="G29" s="160"/>
      <c r="H29" s="160"/>
      <c r="I29" s="161"/>
      <c r="J29" s="113"/>
      <c r="K29" s="113"/>
      <c r="L29" s="155"/>
      <c r="M29" s="113"/>
    </row>
    <row r="30" spans="1:13">
      <c r="A30" s="111"/>
      <c r="B30" s="111"/>
      <c r="C30" s="111"/>
      <c r="D30" s="111"/>
      <c r="E30" s="111"/>
      <c r="F30" s="111"/>
      <c r="G30" s="111"/>
      <c r="H30" s="111"/>
      <c r="I30" s="111"/>
      <c r="J30" s="111"/>
      <c r="K30" s="111"/>
      <c r="L30" s="111"/>
      <c r="M30" s="114" t="s">
        <v>821</v>
      </c>
    </row>
    <row r="31" spans="1:13">
      <c r="A31" s="30"/>
      <c r="M31" s="107" t="s">
        <v>821</v>
      </c>
    </row>
    <row r="32" spans="1:13">
      <c r="A32" s="30"/>
      <c r="M32" s="107" t="s">
        <v>821</v>
      </c>
    </row>
    <row r="33" spans="1:13">
      <c r="A33" s="30"/>
      <c r="M33" s="107" t="s">
        <v>821</v>
      </c>
    </row>
    <row r="34" spans="1:13">
      <c r="A34" s="30"/>
      <c r="M34" s="107" t="s">
        <v>821</v>
      </c>
    </row>
    <row r="35" spans="1:13">
      <c r="A35" s="30"/>
      <c r="M35" s="107" t="s">
        <v>821</v>
      </c>
    </row>
    <row r="36" spans="1:13">
      <c r="A36" s="30"/>
      <c r="M36" s="107" t="s">
        <v>821</v>
      </c>
    </row>
    <row r="37" spans="1:13">
      <c r="A37" s="30"/>
      <c r="M37" s="107" t="s">
        <v>821</v>
      </c>
    </row>
    <row r="38" spans="1:13">
      <c r="A38" s="30"/>
      <c r="M38" s="107" t="s">
        <v>821</v>
      </c>
    </row>
    <row r="39" spans="1:13">
      <c r="A39" s="30"/>
      <c r="M39" s="107" t="s">
        <v>821</v>
      </c>
    </row>
    <row r="40" spans="1:13">
      <c r="A40" s="30"/>
      <c r="M40" s="107" t="s">
        <v>821</v>
      </c>
    </row>
    <row r="41" spans="1:13">
      <c r="A41" s="30"/>
      <c r="M41" s="107" t="s">
        <v>821</v>
      </c>
    </row>
    <row r="42" spans="1:13">
      <c r="A42" s="30"/>
      <c r="M42" s="107" t="s">
        <v>821</v>
      </c>
    </row>
    <row r="43" spans="1:13">
      <c r="A43" s="30"/>
      <c r="M43" s="107" t="s">
        <v>821</v>
      </c>
    </row>
    <row r="44" spans="1:13">
      <c r="A44" s="30"/>
      <c r="M44" s="107" t="s">
        <v>821</v>
      </c>
    </row>
    <row r="45" spans="1:13">
      <c r="A45" s="30"/>
      <c r="M45" s="107" t="s">
        <v>821</v>
      </c>
    </row>
    <row r="46" spans="1:13">
      <c r="A46" s="30"/>
      <c r="M46" s="107" t="s">
        <v>821</v>
      </c>
    </row>
    <row r="47" spans="1:13" ht="18" thickBot="1">
      <c r="A47" s="30"/>
      <c r="M47" s="107" t="s">
        <v>821</v>
      </c>
    </row>
    <row r="48" spans="1:13" ht="18" thickBot="1">
      <c r="A48" s="151" t="s">
        <v>1053</v>
      </c>
      <c r="B48" s="152"/>
      <c r="C48" s="153"/>
      <c r="D48" s="113"/>
      <c r="E48" s="151" t="s">
        <v>1054</v>
      </c>
      <c r="F48" s="152"/>
      <c r="G48" s="152"/>
      <c r="H48" s="152"/>
      <c r="I48" s="153"/>
      <c r="J48" s="113"/>
      <c r="K48" s="113"/>
      <c r="L48" s="154"/>
      <c r="M48" s="113"/>
    </row>
    <row r="49" spans="1:13">
      <c r="A49" s="156"/>
      <c r="B49" s="157"/>
      <c r="C49" s="158"/>
      <c r="D49" s="113"/>
      <c r="E49" s="156"/>
      <c r="F49" s="157"/>
      <c r="G49" s="157"/>
      <c r="H49" s="157"/>
      <c r="I49" s="158"/>
      <c r="J49" s="113"/>
      <c r="K49" s="113"/>
      <c r="L49" s="155"/>
      <c r="M49" s="113"/>
    </row>
    <row r="50" spans="1:13" ht="18" thickBot="1">
      <c r="A50" s="159"/>
      <c r="B50" s="160"/>
      <c r="C50" s="161"/>
      <c r="D50" s="113"/>
      <c r="E50" s="159"/>
      <c r="F50" s="160"/>
      <c r="G50" s="160"/>
      <c r="H50" s="160"/>
      <c r="I50" s="161"/>
      <c r="J50" s="113"/>
      <c r="K50" s="113"/>
      <c r="L50" s="155"/>
      <c r="M50" s="113"/>
    </row>
    <row r="51" spans="1:13">
      <c r="A51" s="30"/>
      <c r="M51" s="107" t="s">
        <v>821</v>
      </c>
    </row>
    <row r="52" spans="1:13">
      <c r="A52" s="30"/>
      <c r="M52" s="107" t="s">
        <v>821</v>
      </c>
    </row>
    <row r="53" spans="1:13">
      <c r="A53" s="30"/>
      <c r="M53" s="107" t="s">
        <v>821</v>
      </c>
    </row>
    <row r="54" spans="1:13">
      <c r="A54" s="30"/>
      <c r="M54" s="107" t="s">
        <v>821</v>
      </c>
    </row>
    <row r="55" spans="1:13">
      <c r="A55" s="30"/>
      <c r="M55" s="107" t="s">
        <v>821</v>
      </c>
    </row>
    <row r="56" spans="1:13">
      <c r="A56" s="30"/>
      <c r="M56" s="107" t="s">
        <v>821</v>
      </c>
    </row>
    <row r="57" spans="1:13">
      <c r="A57" s="30"/>
      <c r="M57" s="107" t="s">
        <v>821</v>
      </c>
    </row>
    <row r="58" spans="1:13">
      <c r="A58" s="30"/>
      <c r="M58" s="107" t="s">
        <v>821</v>
      </c>
    </row>
    <row r="59" spans="1:13">
      <c r="A59" s="30"/>
      <c r="M59" s="107" t="s">
        <v>821</v>
      </c>
    </row>
    <row r="60" spans="1:13">
      <c r="A60" s="30"/>
      <c r="M60" s="107" t="s">
        <v>821</v>
      </c>
    </row>
    <row r="61" spans="1:13">
      <c r="A61" s="30"/>
      <c r="M61" s="107" t="s">
        <v>821</v>
      </c>
    </row>
    <row r="62" spans="1:13">
      <c r="A62" s="30"/>
      <c r="M62" s="107" t="s">
        <v>821</v>
      </c>
    </row>
    <row r="63" spans="1:13">
      <c r="A63" s="30"/>
      <c r="M63" s="107" t="s">
        <v>821</v>
      </c>
    </row>
    <row r="64" spans="1:13">
      <c r="A64" s="30"/>
      <c r="M64" s="107" t="s">
        <v>821</v>
      </c>
    </row>
    <row r="65" spans="1:13">
      <c r="A65" s="30"/>
      <c r="M65" s="107" t="s">
        <v>821</v>
      </c>
    </row>
    <row r="66" spans="1:13">
      <c r="A66" s="30"/>
      <c r="M66" s="107" t="s">
        <v>821</v>
      </c>
    </row>
    <row r="67" spans="1:13">
      <c r="A67" s="30"/>
      <c r="M67" s="107" t="s">
        <v>821</v>
      </c>
    </row>
    <row r="68" spans="1:13" ht="18" thickBot="1">
      <c r="A68" s="30"/>
      <c r="M68" s="107" t="s">
        <v>821</v>
      </c>
    </row>
    <row r="69" spans="1:13" ht="18" thickBot="1">
      <c r="A69" s="151" t="s">
        <v>1053</v>
      </c>
      <c r="B69" s="152"/>
      <c r="C69" s="153"/>
      <c r="D69" s="113"/>
      <c r="E69" s="151" t="s">
        <v>1054</v>
      </c>
      <c r="F69" s="152"/>
      <c r="G69" s="152"/>
      <c r="H69" s="152"/>
      <c r="I69" s="153"/>
      <c r="J69" s="113"/>
      <c r="K69" s="113"/>
      <c r="L69" s="154"/>
      <c r="M69" s="113"/>
    </row>
    <row r="70" spans="1:13">
      <c r="A70" s="156"/>
      <c r="B70" s="157"/>
      <c r="C70" s="158"/>
      <c r="D70" s="113"/>
      <c r="E70" s="156"/>
      <c r="F70" s="157"/>
      <c r="G70" s="157"/>
      <c r="H70" s="157"/>
      <c r="I70" s="158"/>
      <c r="J70" s="113"/>
      <c r="K70" s="113"/>
      <c r="L70" s="155"/>
      <c r="M70" s="113"/>
    </row>
    <row r="71" spans="1:13" ht="18" thickBot="1">
      <c r="A71" s="159"/>
      <c r="B71" s="160"/>
      <c r="C71" s="161"/>
      <c r="D71" s="113"/>
      <c r="E71" s="159"/>
      <c r="F71" s="160"/>
      <c r="G71" s="160"/>
      <c r="H71" s="160"/>
      <c r="I71" s="161"/>
      <c r="J71" s="113"/>
      <c r="K71" s="113"/>
      <c r="L71" s="155"/>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27"/>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pane="bottomLeft" activeCell="F12" sqref="F12"/>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47" t="str">
        <f>IF('1_GO'!C3="","",'1_GO'!C3)</f>
        <v>Defterdarlık Personel Müdürlüğü</v>
      </c>
      <c r="C1" s="147"/>
      <c r="D1" s="147"/>
      <c r="E1" s="35" t="s">
        <v>809</v>
      </c>
      <c r="F1" s="14"/>
    </row>
    <row r="2" spans="1:6">
      <c r="A2" s="1" t="s">
        <v>787</v>
      </c>
      <c r="B2" s="162" t="str">
        <f>IF('1_GO'!C4="","",'1_GO'!C4)</f>
        <v>Ödeme İşlemleri</v>
      </c>
      <c r="C2" s="162"/>
      <c r="D2" s="162"/>
      <c r="E2" s="14"/>
      <c r="F2" s="14"/>
    </row>
    <row r="3" spans="1:6">
      <c r="A3" s="1" t="s">
        <v>786</v>
      </c>
      <c r="B3" s="163" t="str">
        <f>IF('1_GO'!C5="","",'1_GO'!C5)</f>
        <v>Fatura Ödemeleri</v>
      </c>
      <c r="C3" s="163"/>
      <c r="D3" s="163"/>
      <c r="E3" s="14"/>
      <c r="F3" s="14"/>
    </row>
    <row r="4" spans="1:6">
      <c r="A4" s="2"/>
      <c r="B4" s="2"/>
      <c r="C4" s="2"/>
      <c r="D4" s="14"/>
      <c r="E4" s="14"/>
      <c r="F4" s="14"/>
    </row>
    <row r="5" spans="1:6" ht="21.75">
      <c r="A5" s="6" t="s">
        <v>109</v>
      </c>
      <c r="B5" s="7"/>
      <c r="C5" s="7"/>
      <c r="D5" s="16"/>
      <c r="E5" s="164" t="s">
        <v>114</v>
      </c>
      <c r="F5" s="14"/>
    </row>
    <row r="6" spans="1:6">
      <c r="A6" s="9"/>
      <c r="B6" s="10"/>
      <c r="C6" s="10"/>
      <c r="D6" s="17"/>
      <c r="E6" s="165"/>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1059</v>
      </c>
      <c r="C9" s="30" t="s">
        <v>1073</v>
      </c>
      <c r="D9" s="30" t="s">
        <v>1067</v>
      </c>
      <c r="E9" s="30" t="s">
        <v>1068</v>
      </c>
      <c r="F9" s="30" t="s">
        <v>1082</v>
      </c>
    </row>
    <row r="10" spans="1:6">
      <c r="A10" s="29">
        <v>2</v>
      </c>
      <c r="B10" s="30" t="s">
        <v>1064</v>
      </c>
      <c r="C10" s="30" t="s">
        <v>1066</v>
      </c>
      <c r="D10" s="30" t="s">
        <v>1067</v>
      </c>
      <c r="E10" s="30" t="s">
        <v>1068</v>
      </c>
      <c r="F10" s="30" t="s">
        <v>1082</v>
      </c>
    </row>
    <row r="11" spans="1:6">
      <c r="A11" s="29">
        <v>3</v>
      </c>
      <c r="B11" s="30" t="s">
        <v>1070</v>
      </c>
      <c r="C11" s="30" t="s">
        <v>1060</v>
      </c>
      <c r="D11" s="30" t="s">
        <v>1067</v>
      </c>
      <c r="E11" s="30" t="s">
        <v>1068</v>
      </c>
      <c r="F11" s="30" t="s">
        <v>1072</v>
      </c>
    </row>
    <row r="12" spans="1:6">
      <c r="A12" s="29">
        <v>4</v>
      </c>
      <c r="B12" s="30" t="s">
        <v>881</v>
      </c>
      <c r="C12" s="30" t="s">
        <v>1071</v>
      </c>
      <c r="D12" s="30" t="s">
        <v>1067</v>
      </c>
      <c r="E12" s="30" t="s">
        <v>1068</v>
      </c>
      <c r="F12" s="30" t="s">
        <v>1069</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7" zoomScale="115" zoomScaleNormal="120" zoomScaleSheetLayoutView="115" zoomScalePageLayoutView="120" workbookViewId="0">
      <selection activeCell="C18" sqref="C18"/>
    </sheetView>
  </sheetViews>
  <sheetFormatPr defaultRowHeight="17.25"/>
  <sheetData>
    <row r="1" spans="1:11" ht="27.75">
      <c r="A1" s="136" t="s">
        <v>113</v>
      </c>
      <c r="B1" s="136"/>
      <c r="C1" s="136"/>
      <c r="D1" s="136"/>
      <c r="E1" s="136"/>
      <c r="F1" s="136"/>
      <c r="G1" s="136"/>
      <c r="H1" s="136"/>
      <c r="I1" s="35" t="s">
        <v>809</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47" t="str">
        <f>IF('1_GO'!C3="","",'1_GO'!C3)</f>
        <v>Defterdarlık Personel Müdürlüğü</v>
      </c>
      <c r="C1" s="147"/>
      <c r="D1" s="147"/>
      <c r="E1" s="35" t="s">
        <v>809</v>
      </c>
      <c r="F1" s="14"/>
      <c r="G1" s="14"/>
    </row>
    <row r="2" spans="1:7">
      <c r="A2" s="1" t="s">
        <v>787</v>
      </c>
      <c r="B2" s="162" t="str">
        <f>IF('1_GO'!C4="","",'1_GO'!C4)</f>
        <v>Ödeme İşlemleri</v>
      </c>
      <c r="C2" s="162"/>
      <c r="D2" s="162"/>
      <c r="E2" s="14"/>
      <c r="F2" s="14"/>
      <c r="G2" s="14"/>
    </row>
    <row r="3" spans="1:7">
      <c r="A3" s="1" t="s">
        <v>786</v>
      </c>
      <c r="B3" s="163" t="str">
        <f>IF('1_GO'!C5="","",'1_GO'!C5)</f>
        <v>Fatura Ödemeleri</v>
      </c>
      <c r="C3" s="163"/>
      <c r="D3" s="163"/>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D10" sqref="D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47" t="str">
        <f>IF('1_GO'!C3="","",'1_GO'!C3)</f>
        <v>Defterdarlık Personel Müdürlüğü</v>
      </c>
      <c r="C1" s="147"/>
      <c r="D1" s="147"/>
      <c r="E1" s="35" t="s">
        <v>809</v>
      </c>
      <c r="F1" s="14"/>
    </row>
    <row r="2" spans="1:6">
      <c r="A2" s="1" t="s">
        <v>787</v>
      </c>
      <c r="B2" s="162" t="str">
        <f>IF('1_GO'!C4="","",'1_GO'!C4)</f>
        <v>Ödeme İşlemleri</v>
      </c>
      <c r="C2" s="162"/>
      <c r="D2" s="162"/>
      <c r="E2" s="14"/>
      <c r="F2" s="14"/>
    </row>
    <row r="3" spans="1:6">
      <c r="A3" s="1" t="s">
        <v>786</v>
      </c>
      <c r="B3" s="163" t="str">
        <f>IF('1_GO'!C5="","",'1_GO'!C5)</f>
        <v>Fatura Ödemeleri</v>
      </c>
      <c r="C3" s="163"/>
      <c r="D3" s="163"/>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29">
        <v>1</v>
      </c>
      <c r="B10" s="29" t="s">
        <v>1094</v>
      </c>
      <c r="C10" s="29" t="s">
        <v>1096</v>
      </c>
      <c r="D10" s="118" t="s">
        <v>1097</v>
      </c>
      <c r="E10" s="29" t="s">
        <v>1076</v>
      </c>
      <c r="F10" s="29" t="s">
        <v>1095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6" t="s">
        <v>910</v>
      </c>
      <c r="B28" s="22" t="s">
        <v>911</v>
      </c>
      <c r="C28" s="22" t="s">
        <v>912</v>
      </c>
      <c r="D28" s="22" t="s">
        <v>913</v>
      </c>
    </row>
    <row r="29" spans="1:4" ht="63.75">
      <c r="A29" s="167"/>
      <c r="B29" s="22" t="s">
        <v>914</v>
      </c>
      <c r="C29" s="22" t="s">
        <v>912</v>
      </c>
      <c r="D29" s="22" t="s">
        <v>913</v>
      </c>
    </row>
    <row r="30" spans="1:4" ht="51">
      <c r="A30" s="168"/>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9" t="s">
        <v>925</v>
      </c>
      <c r="B33" s="22" t="s">
        <v>926</v>
      </c>
      <c r="C33" s="22" t="s">
        <v>927</v>
      </c>
      <c r="D33" s="22" t="s">
        <v>928</v>
      </c>
    </row>
    <row r="34" spans="1:4" ht="51">
      <c r="A34" s="170"/>
      <c r="B34" s="22" t="s">
        <v>929</v>
      </c>
      <c r="C34" s="22" t="s">
        <v>930</v>
      </c>
      <c r="D34" s="22" t="s">
        <v>931</v>
      </c>
    </row>
    <row r="35" spans="1:4" ht="51">
      <c r="A35" s="21" t="s">
        <v>932</v>
      </c>
      <c r="B35" s="22" t="s">
        <v>933</v>
      </c>
      <c r="C35" s="22" t="s">
        <v>932</v>
      </c>
      <c r="D35" s="22" t="s">
        <v>934</v>
      </c>
    </row>
    <row r="36" spans="1:4" ht="25.5">
      <c r="A36" s="169" t="s">
        <v>935</v>
      </c>
      <c r="B36" s="22" t="s">
        <v>936</v>
      </c>
      <c r="C36" s="22" t="s">
        <v>937</v>
      </c>
      <c r="D36" s="22" t="s">
        <v>938</v>
      </c>
    </row>
    <row r="37" spans="1:4" ht="25.5">
      <c r="A37" s="171"/>
      <c r="B37" s="22" t="s">
        <v>939</v>
      </c>
      <c r="C37" s="22" t="s">
        <v>937</v>
      </c>
      <c r="D37" s="22" t="s">
        <v>938</v>
      </c>
    </row>
    <row r="38" spans="1:4" ht="38.25">
      <c r="A38" s="170"/>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D21" sqref="D2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7"/>
      <c r="C2" s="98"/>
      <c r="D2" s="98"/>
      <c r="E2" s="98"/>
      <c r="F2" s="98"/>
      <c r="G2" s="98"/>
      <c r="H2" s="98"/>
      <c r="I2" s="98"/>
      <c r="J2" s="98"/>
      <c r="K2" s="99"/>
    </row>
    <row r="3" spans="2:11">
      <c r="B3" s="100"/>
      <c r="C3" s="101"/>
      <c r="D3" s="102" t="s">
        <v>1037</v>
      </c>
      <c r="E3" s="103"/>
      <c r="F3" s="101"/>
      <c r="G3" s="101"/>
      <c r="H3" s="101"/>
      <c r="I3" s="101"/>
      <c r="J3" s="101"/>
      <c r="K3" s="104"/>
    </row>
    <row r="4" spans="2:11">
      <c r="B4" s="100"/>
      <c r="C4" s="101"/>
      <c r="D4" s="102" t="s">
        <v>1038</v>
      </c>
      <c r="E4" s="103"/>
      <c r="F4" s="101"/>
      <c r="G4" s="101"/>
      <c r="H4" s="101"/>
      <c r="I4" s="101"/>
      <c r="J4" s="101"/>
      <c r="K4" s="104"/>
    </row>
    <row r="5" spans="2:11">
      <c r="B5" s="100"/>
      <c r="C5" s="101"/>
      <c r="D5" s="102"/>
      <c r="E5" s="103"/>
      <c r="F5" s="101"/>
      <c r="G5" s="101"/>
      <c r="H5" s="101"/>
      <c r="I5" s="101"/>
      <c r="J5" s="101"/>
      <c r="K5" s="104"/>
    </row>
    <row r="6" spans="2:11">
      <c r="B6" s="100"/>
      <c r="C6" s="101"/>
      <c r="D6" s="102" t="s">
        <v>1046</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1047</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8" thickBot="1"/>
    <row r="82" spans="2:5" ht="23.1" customHeight="1" thickBot="1">
      <c r="B82" s="78" t="s">
        <v>449</v>
      </c>
      <c r="C82" s="79" t="s">
        <v>450</v>
      </c>
      <c r="D82" s="78" t="s">
        <v>449</v>
      </c>
      <c r="E82" s="79" t="s">
        <v>450</v>
      </c>
    </row>
    <row r="83" spans="2:5" ht="23.1" customHeight="1" thickBot="1">
      <c r="B83" s="80" t="s">
        <v>451</v>
      </c>
      <c r="C83" s="81" t="s">
        <v>452</v>
      </c>
      <c r="D83" s="80" t="s">
        <v>19</v>
      </c>
      <c r="E83" s="81"/>
    </row>
    <row r="84" spans="2:5" ht="23.1" customHeight="1" thickBot="1">
      <c r="B84" s="80" t="s">
        <v>453</v>
      </c>
      <c r="C84" s="81"/>
      <c r="D84" s="80" t="s">
        <v>20</v>
      </c>
      <c r="E84" s="81" t="s">
        <v>21</v>
      </c>
    </row>
    <row r="85" spans="2:5" ht="23.1" customHeight="1" thickBot="1">
      <c r="B85" s="80" t="s">
        <v>454</v>
      </c>
      <c r="C85" s="81" t="s">
        <v>455</v>
      </c>
      <c r="D85" s="80" t="s">
        <v>22</v>
      </c>
      <c r="E85" s="81"/>
    </row>
    <row r="86" spans="2:5" ht="23.1" customHeight="1" thickBot="1">
      <c r="B86" s="80" t="s">
        <v>456</v>
      </c>
      <c r="C86" s="81" t="s">
        <v>457</v>
      </c>
      <c r="D86" s="80" t="s">
        <v>23</v>
      </c>
      <c r="E86" s="81"/>
    </row>
    <row r="87" spans="2:5" ht="23.1" customHeight="1" thickBot="1">
      <c r="B87" s="80" t="s">
        <v>458</v>
      </c>
      <c r="C87" s="81"/>
      <c r="D87" s="80" t="s">
        <v>24</v>
      </c>
      <c r="E87" s="81"/>
    </row>
    <row r="88" spans="2:5" ht="23.1" customHeight="1" thickBot="1">
      <c r="B88" s="80" t="s">
        <v>459</v>
      </c>
      <c r="C88" s="81"/>
      <c r="D88" s="80" t="s">
        <v>25</v>
      </c>
      <c r="E88" s="81"/>
    </row>
    <row r="89" spans="2:5" ht="23.1" customHeight="1" thickBot="1">
      <c r="B89" s="80" t="s">
        <v>460</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1045</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2" zoomScaleNormal="120" zoomScaleSheetLayoutView="100" zoomScalePageLayoutView="120" workbookViewId="0">
      <selection activeCell="A35" sqref="A35:XFD37"/>
    </sheetView>
  </sheetViews>
  <sheetFormatPr defaultRowHeight="17.25"/>
  <sheetData>
    <row r="1" spans="1:9">
      <c r="A1" s="137" t="s">
        <v>1075</v>
      </c>
      <c r="B1" s="137"/>
      <c r="C1" s="137"/>
      <c r="D1" s="137"/>
      <c r="E1" s="137"/>
      <c r="F1" s="137"/>
      <c r="G1" s="137"/>
      <c r="H1" s="137"/>
      <c r="I1" s="137"/>
    </row>
    <row r="2" spans="1:9">
      <c r="A2" s="137" t="s">
        <v>1076</v>
      </c>
      <c r="B2" s="137"/>
      <c r="C2" s="137"/>
      <c r="D2" s="137"/>
      <c r="E2" s="137"/>
      <c r="F2" s="137"/>
      <c r="G2" s="137"/>
      <c r="H2" s="137"/>
      <c r="I2" s="137"/>
    </row>
    <row r="3" spans="1:9" ht="27.75">
      <c r="A3" s="136" t="s">
        <v>1086</v>
      </c>
      <c r="B3" s="136"/>
      <c r="C3" s="136"/>
      <c r="D3" s="136"/>
      <c r="E3" s="136"/>
      <c r="F3" s="136"/>
      <c r="G3" s="136"/>
      <c r="H3" s="136"/>
      <c r="I3" s="136"/>
    </row>
    <row r="10" spans="1:9">
      <c r="B10" t="s">
        <v>1077</v>
      </c>
    </row>
    <row r="34" spans="1:9" ht="18"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3" sqref="C13"/>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41" t="str">
        <f>IF('1_GO'!C3="","",'1_GO'!C3)</f>
        <v>Defterdarlık Personel Müdürlüğü</v>
      </c>
      <c r="C1" s="142"/>
      <c r="D1" s="35" t="s">
        <v>809</v>
      </c>
    </row>
    <row r="2" spans="1:4">
      <c r="A2" s="1" t="s">
        <v>787</v>
      </c>
      <c r="B2" s="143" t="str">
        <f>IF('1_GO'!C4="","",'1_GO'!C4)</f>
        <v>Ödeme İşlemleri</v>
      </c>
      <c r="C2" s="144"/>
    </row>
    <row r="3" spans="1:4">
      <c r="A3" s="1" t="s">
        <v>786</v>
      </c>
      <c r="B3" s="145" t="str">
        <f>IF('1_GO'!C5="","",'1_GO'!C5)</f>
        <v>Fatura Ödemeleri</v>
      </c>
      <c r="C3" s="146"/>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1049</v>
      </c>
    </row>
    <row r="9" spans="1:4">
      <c r="A9" s="12">
        <v>1</v>
      </c>
      <c r="B9" s="12" t="s">
        <v>1059</v>
      </c>
      <c r="C9" s="12">
        <v>1</v>
      </c>
    </row>
    <row r="10" spans="1:4">
      <c r="A10" s="12">
        <v>2</v>
      </c>
      <c r="B10" s="12" t="s">
        <v>1064</v>
      </c>
      <c r="C10" s="12">
        <v>1</v>
      </c>
    </row>
    <row r="11" spans="1:4">
      <c r="A11" s="12">
        <v>3</v>
      </c>
      <c r="B11" s="12" t="s">
        <v>1093</v>
      </c>
      <c r="C11" s="12">
        <v>1</v>
      </c>
    </row>
    <row r="12" spans="1:4">
      <c r="A12" s="12">
        <v>4</v>
      </c>
      <c r="B12" s="12" t="s">
        <v>1071</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9" sqref="A9"/>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41" t="str">
        <f>IF('1_GO'!C3="","",'1_GO'!C3)</f>
        <v>Defterdarlık Personel Müdürlüğü</v>
      </c>
      <c r="C1" s="142"/>
      <c r="D1" s="35" t="s">
        <v>809</v>
      </c>
    </row>
    <row r="2" spans="1:4">
      <c r="A2" s="1" t="s">
        <v>787</v>
      </c>
      <c r="B2" s="143" t="str">
        <f>IF('1_GO'!C4="","",'1_GO'!C4)</f>
        <v>Ödeme İşlemleri</v>
      </c>
      <c r="C2" s="144"/>
    </row>
    <row r="3" spans="1:4">
      <c r="A3" s="1" t="s">
        <v>786</v>
      </c>
      <c r="B3" s="145" t="str">
        <f>IF('1_GO'!C5="","",'1_GO'!C5)</f>
        <v>Fatura Ödemeleri</v>
      </c>
      <c r="C3" s="146"/>
    </row>
    <row r="4" spans="1:4">
      <c r="A4" s="2"/>
      <c r="B4" s="2"/>
      <c r="C4" s="2"/>
    </row>
    <row r="5" spans="1:4" ht="21.75">
      <c r="A5" s="6" t="s">
        <v>1050</v>
      </c>
      <c r="B5" s="7"/>
      <c r="C5" s="8"/>
    </row>
    <row r="6" spans="1:4">
      <c r="A6" s="9" t="s">
        <v>1051</v>
      </c>
      <c r="B6" s="10"/>
      <c r="C6" s="11"/>
    </row>
    <row r="7" spans="1:4" ht="21.75">
      <c r="A7" s="106"/>
      <c r="B7" s="2"/>
      <c r="C7" s="2"/>
    </row>
    <row r="8" spans="1:4">
      <c r="A8" s="1" t="s">
        <v>783</v>
      </c>
      <c r="B8" s="1" t="s">
        <v>790</v>
      </c>
      <c r="C8" s="1" t="s">
        <v>782</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10" sqref="A10"/>
    </sheetView>
  </sheetViews>
  <sheetFormatPr defaultRowHeight="15"/>
  <cols>
    <col min="1" max="1" width="5" style="12" customWidth="1"/>
    <col min="2" max="2" width="71.375" style="12" customWidth="1"/>
    <col min="3" max="16384" width="9" style="2"/>
  </cols>
  <sheetData>
    <row r="1" spans="1:3">
      <c r="A1" s="1" t="s">
        <v>785</v>
      </c>
      <c r="B1" s="13" t="str">
        <f>IF('1_GO'!C3="","",'1_GO'!C3)</f>
        <v>Defterdarlık Personel Müdürlüğü</v>
      </c>
      <c r="C1" s="35" t="s">
        <v>809</v>
      </c>
    </row>
    <row r="2" spans="1:3">
      <c r="A2" s="1" t="s">
        <v>787</v>
      </c>
      <c r="B2" s="4" t="str">
        <f>IF('1_GO'!C4="","",'1_GO'!C4)</f>
        <v>Ödeme İşlemleri</v>
      </c>
    </row>
    <row r="3" spans="1:3">
      <c r="A3" s="1" t="s">
        <v>786</v>
      </c>
      <c r="B3" s="5" t="str">
        <f>IF('1_GO'!C5="","",'1_GO'!C5)</f>
        <v>Fatura Ödemeleri</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2" t="s">
        <v>1078</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1" sqref="B11"/>
    </sheetView>
  </sheetViews>
  <sheetFormatPr defaultRowHeight="15"/>
  <cols>
    <col min="1" max="1" width="5" style="12" customWidth="1"/>
    <col min="2" max="2" width="79" style="12" customWidth="1"/>
    <col min="3" max="16384" width="9" style="2"/>
  </cols>
  <sheetData>
    <row r="1" spans="1:3">
      <c r="A1" s="1" t="s">
        <v>785</v>
      </c>
      <c r="B1" s="13" t="str">
        <f>IF('1_GO'!C3="","",'1_GO'!C3)</f>
        <v>Defterdarlık Personel Müdürlüğü</v>
      </c>
      <c r="C1" s="35" t="s">
        <v>809</v>
      </c>
    </row>
    <row r="2" spans="1:3">
      <c r="A2" s="1" t="s">
        <v>787</v>
      </c>
      <c r="B2" s="4" t="str">
        <f>IF('1_GO'!C4="","",'1_GO'!C4)</f>
        <v>Ödeme İşlemleri</v>
      </c>
    </row>
    <row r="3" spans="1:3">
      <c r="A3" s="1" t="s">
        <v>786</v>
      </c>
      <c r="B3" s="5" t="str">
        <f>IF('1_GO'!C5="","",'1_GO'!C5)</f>
        <v>Fatura Ödemeleri</v>
      </c>
    </row>
    <row r="4" spans="1:3">
      <c r="A4" s="2"/>
      <c r="B4" s="2"/>
    </row>
    <row r="5" spans="1:3" ht="21.75">
      <c r="A5" s="6" t="s">
        <v>444</v>
      </c>
      <c r="B5" s="8"/>
    </row>
    <row r="6" spans="1:3">
      <c r="A6" s="9"/>
      <c r="B6" s="11"/>
    </row>
    <row r="7" spans="1:3">
      <c r="A7" s="3"/>
      <c r="B7" s="2"/>
    </row>
    <row r="8" spans="1:3">
      <c r="A8" s="1" t="s">
        <v>783</v>
      </c>
      <c r="B8" s="1" t="s">
        <v>801</v>
      </c>
    </row>
    <row r="9" spans="1:3">
      <c r="A9" s="12">
        <v>1</v>
      </c>
      <c r="B9" s="12" t="s">
        <v>1087</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785</v>
      </c>
      <c r="B1" s="13" t="str">
        <f>IF('1_GO'!C3="","",'1_GO'!C3)</f>
        <v>Defterdarlık Personel Müdürlüğü</v>
      </c>
      <c r="C1" s="35" t="s">
        <v>809</v>
      </c>
    </row>
    <row r="2" spans="1:3">
      <c r="A2" s="1" t="s">
        <v>787</v>
      </c>
      <c r="B2" s="4" t="str">
        <f>IF('1_GO'!C4="","",'1_GO'!C4)</f>
        <v>Ödeme İşlemleri</v>
      </c>
    </row>
    <row r="3" spans="1:3">
      <c r="A3" s="1" t="s">
        <v>786</v>
      </c>
      <c r="B3" s="5" t="str">
        <f>IF('1_GO'!C5="","",'1_GO'!C5)</f>
        <v>Fatura Ödemeleri</v>
      </c>
    </row>
    <row r="4" spans="1:3">
      <c r="A4" s="2"/>
      <c r="B4" s="2"/>
    </row>
    <row r="5" spans="1:3" ht="21.75">
      <c r="A5" s="6" t="s">
        <v>445</v>
      </c>
      <c r="B5" s="8"/>
    </row>
    <row r="6" spans="1:3">
      <c r="A6" s="9"/>
      <c r="B6" s="11"/>
    </row>
    <row r="7" spans="1:3">
      <c r="A7" s="3"/>
      <c r="B7" s="2"/>
    </row>
    <row r="8" spans="1:3">
      <c r="A8" s="1" t="s">
        <v>783</v>
      </c>
      <c r="B8" s="1" t="s">
        <v>802</v>
      </c>
    </row>
    <row r="9" spans="1:3">
      <c r="A9" s="12">
        <v>1</v>
      </c>
      <c r="B9" s="12" t="s">
        <v>1088</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A10" sqref="A10"/>
    </sheetView>
  </sheetViews>
  <sheetFormatPr defaultRowHeight="15"/>
  <cols>
    <col min="1" max="1" width="5" style="12" customWidth="1"/>
    <col min="2" max="2" width="78" style="12" customWidth="1"/>
    <col min="3" max="16384" width="9" style="2"/>
  </cols>
  <sheetData>
    <row r="1" spans="1:3">
      <c r="A1" s="1" t="s">
        <v>785</v>
      </c>
      <c r="B1" s="13" t="str">
        <f>IF('1_GO'!C3="","",'1_GO'!C3)</f>
        <v>Defterdarlık Personel Müdürlüğü</v>
      </c>
      <c r="C1" s="35" t="s">
        <v>809</v>
      </c>
    </row>
    <row r="2" spans="1:3">
      <c r="A2" s="1" t="s">
        <v>787</v>
      </c>
      <c r="B2" s="4" t="str">
        <f>IF('1_GO'!C4="","",'1_GO'!C4)</f>
        <v>Ödeme İşlemleri</v>
      </c>
    </row>
    <row r="3" spans="1:3">
      <c r="A3" s="1" t="s">
        <v>786</v>
      </c>
      <c r="B3" s="5" t="str">
        <f>IF('1_GO'!C5="","",'1_GO'!C5)</f>
        <v>Fatura Ödemeleri</v>
      </c>
    </row>
    <row r="4" spans="1:3">
      <c r="A4" s="2"/>
      <c r="B4" s="2"/>
    </row>
    <row r="5" spans="1:3" ht="21.75">
      <c r="A5" s="6" t="s">
        <v>446</v>
      </c>
      <c r="B5" s="8"/>
    </row>
    <row r="6" spans="1:3">
      <c r="A6" s="9"/>
      <c r="B6" s="11"/>
    </row>
    <row r="7" spans="1:3">
      <c r="A7" s="3"/>
      <c r="B7" s="2"/>
    </row>
    <row r="8" spans="1:3">
      <c r="A8" s="1" t="s">
        <v>783</v>
      </c>
      <c r="B8" s="1" t="s">
        <v>803</v>
      </c>
    </row>
    <row r="9" spans="1:3">
      <c r="A9" s="112" t="s">
        <v>1074</v>
      </c>
      <c r="B9" s="112" t="s">
        <v>1061</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2015-02-23T11:43:18Z</cp:lastPrinted>
  <dcterms:created xsi:type="dcterms:W3CDTF">2011-03-10T05:19:50Z</dcterms:created>
  <dcterms:modified xsi:type="dcterms:W3CDTF">2018-04-17T07:24:34Z</dcterms:modified>
</cp:coreProperties>
</file>